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65521" windowWidth="4770" windowHeight="5325" activeTab="1"/>
  </bookViews>
  <sheets>
    <sheet name="Start" sheetId="1" r:id="rId1"/>
    <sheet name="ROI_ROE" sheetId="2" r:id="rId2"/>
  </sheets>
  <definedNames>
    <definedName name="AccountsReceivable">'ROI_ROE'!$F$16</definedName>
    <definedName name="Buildings">'ROI_ROE'!$F$23</definedName>
    <definedName name="Cash">'ROI_ROE'!$F$15</definedName>
    <definedName name="CostOfGoodsSold">'ROI_ROE'!$D$9</definedName>
    <definedName name="Equipment">'ROI_ROE'!$F$24</definedName>
    <definedName name="Inventories">'ROI_ROE'!$F$17</definedName>
    <definedName name="Land">'ROI_ROE'!$F$22</definedName>
    <definedName name="MarketableSecurities">'ROI_ROE'!$F$18</definedName>
    <definedName name="OtherCurrentAssets">'ROI_ROE'!$F$19</definedName>
    <definedName name="OtherExpense">'ROI_ROE'!$D$11</definedName>
    <definedName name="Sales">'ROI_ROE'!$F$13</definedName>
    <definedName name="SellingExpense">'ROI_ROE'!$D$10</definedName>
    <definedName name="StockholdersEquity">'ROI_ROE'!$F$26</definedName>
    <definedName name="TaxRate">'ROI_ROE'!$Q$17</definedName>
  </definedNames>
  <calcPr fullCalcOnLoad="1"/>
</workbook>
</file>

<file path=xl/comments2.xml><?xml version="1.0" encoding="utf-8"?>
<comments xmlns="http://schemas.openxmlformats.org/spreadsheetml/2006/main">
  <authors>
    <author>A satisfied Microsoft Office user</author>
  </authors>
  <commentList>
    <comment ref="N13" authorId="0">
      <text>
        <r>
          <rPr>
            <sz val="8"/>
            <rFont val="Tahoma"/>
            <family val="0"/>
          </rPr>
          <t>Increase Pretax Margin
1) reducing expenses:
     using less costly materials, 
     automating processes, 
     cutting fixed costs
2) raising selling prices
3) increasing sales without increasing assets</t>
        </r>
      </text>
    </comment>
    <comment ref="Q14" authorId="0">
      <text>
        <r>
          <rPr>
            <sz val="8"/>
            <rFont val="Tahoma"/>
            <family val="0"/>
          </rPr>
          <t>Pretax ROI = Profit/Assets
Increase Pretax ROI by increasing pretax margin and / or Asset Turnover</t>
        </r>
      </text>
    </comment>
    <comment ref="N15" authorId="0">
      <text>
        <r>
          <rPr>
            <sz val="8"/>
            <rFont val="Tahoma"/>
            <family val="0"/>
          </rPr>
          <t>Increase Asset Turnover by:
1) Reducing inventory
2) Disposing of unused fixed assets
3) Speeding up the collection of receivables
4) Using cash to 
     repay outstanding debts
     retire outstanding stock
     invest in profit making activity</t>
        </r>
      </text>
    </comment>
    <comment ref="X18" authorId="0">
      <text>
        <r>
          <rPr>
            <sz val="8"/>
            <rFont val="Tahoma"/>
            <family val="0"/>
          </rPr>
          <t>Increase Return on Equity by increasing Return on Investment and/or by increasing  financial leverage. (Total Assets/Stockholders Equity)</t>
        </r>
      </text>
    </comment>
  </commentList>
</comments>
</file>

<file path=xl/sharedStrings.xml><?xml version="1.0" encoding="utf-8"?>
<sst xmlns="http://schemas.openxmlformats.org/spreadsheetml/2006/main" count="37" uniqueCount="35">
  <si>
    <t>ROE Goal Seek</t>
  </si>
  <si>
    <t>PreTax Margin</t>
  </si>
  <si>
    <t>Asset Turnover</t>
  </si>
  <si>
    <t>PreTax ROI</t>
  </si>
  <si>
    <t>After Tax ROI</t>
  </si>
  <si>
    <t>After Tax ROE</t>
  </si>
  <si>
    <t>Desired ROE</t>
  </si>
  <si>
    <t>Category</t>
  </si>
  <si>
    <t>Starting Values</t>
  </si>
  <si>
    <t>Adjusted Values</t>
  </si>
  <si>
    <t>Percent</t>
  </si>
  <si>
    <t>Dollar</t>
  </si>
  <si>
    <t>Cost Of Goods Sold</t>
  </si>
  <si>
    <t>Total Cost</t>
  </si>
  <si>
    <t>Selling Expense</t>
  </si>
  <si>
    <t>Other Expense</t>
  </si>
  <si>
    <t>Pretax Margin</t>
  </si>
  <si>
    <t>Sales</t>
  </si>
  <si>
    <t>Cash</t>
  </si>
  <si>
    <t>AfterTax ROI</t>
  </si>
  <si>
    <t>Accounts Receivable</t>
  </si>
  <si>
    <t>Total Assets</t>
  </si>
  <si>
    <t>Tax Rate</t>
  </si>
  <si>
    <t>Inventories</t>
  </si>
  <si>
    <t>ROE</t>
  </si>
  <si>
    <t>Marketable Securities</t>
  </si>
  <si>
    <t>Other Current Assets</t>
  </si>
  <si>
    <t>Land</t>
  </si>
  <si>
    <t>Buildings</t>
  </si>
  <si>
    <t>Equipment</t>
  </si>
  <si>
    <t>Equity Multiplier</t>
  </si>
  <si>
    <t>Stockholders' Equity</t>
  </si>
  <si>
    <t>ROI and ROE Model Summary  - Ramsons &amp; Co. Ltd.</t>
  </si>
  <si>
    <t xml:space="preserve">“Practice Work Sheets” in Financial Accounting for Management by Ramachandran &amp; Kakani </t>
  </si>
  <si>
    <t>Authored by Udit Saraff &amp; Ram Kumar Kakani, “Copyright with Tata McGraw-Hill Publishing Co Ltd, 2005"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</si>
</sst>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_%\);_(* \(#,##0.00\);_(* &quot;-&quot;??_);_(@_)"/>
    <numFmt numFmtId="167" formatCode="_(* #,##0.00_%%\);_(* \(#,##0.00\);_(* &quot;-&quot;??_);_(@_)"/>
    <numFmt numFmtId="168" formatCode="_(* #,##0.00_'%\'\);_(* \(#,##0.00\);_(* &quot;-&quot;??_);_(@_)"/>
    <numFmt numFmtId="169" formatCode="_(* #,##0.00_'%\);_(* \(#,##0.00\);_(* &quot;-&quot;??_);_(@_)"/>
    <numFmt numFmtId="170" formatCode="_(* #,##0.00_)\'%;_(* \(#,##0.00\)\'%;_(* &quot;-&quot;??_);_(@_)"/>
    <numFmt numFmtId="171" formatCode="_(* #,##0.00_)%;_(* \(#,##0.00\)%;_(* &quot;-&quot;??_);_(@_)"/>
    <numFmt numFmtId="172" formatCode="_(* #,##0.00_)%%;_(* \(#,##0.00\)\'%;_(* &quot;-&quot;??_);_(@_)"/>
    <numFmt numFmtId="173" formatCode="_(* #,##0.00_)\'%\';_(* \(#,##0.00\)\'%;_(* &quot;-&quot;??_);_(@_)"/>
    <numFmt numFmtId="174" formatCode="_(* #,##0.00_)&quot;%&quot;;_(* \(#,##0.00\)\'%;_(* &quot;-&quot;??_);_(@_)"/>
    <numFmt numFmtId="175" formatCode="_(* #,##0.00_)&quot;%&quot;;_(* \(#,##0.00\)&quot;%&quot;;_(* &quot;-&quot;??_);_(@_)"/>
    <numFmt numFmtId="176" formatCode="0.0"/>
    <numFmt numFmtId="177" formatCode="0.0%"/>
    <numFmt numFmtId="178" formatCode="&quot;Yes&quot;;&quot;Yes&quot;;&quot;No&quot;"/>
    <numFmt numFmtId="179" formatCode="&quot;True&quot;;&quot;True&quot;;&quot;False&quot;"/>
    <numFmt numFmtId="180" formatCode="&quot;On&quot;;&quot;On&quot;;&quot;Off&quot;"/>
  </numFmts>
  <fonts count="14">
    <font>
      <sz val="12"/>
      <name val="Arial"/>
      <family val="0"/>
    </font>
    <font>
      <b/>
      <sz val="12"/>
      <name val="Arial"/>
      <family val="0"/>
    </font>
    <font>
      <i/>
      <sz val="12"/>
      <name val="Arial"/>
      <family val="0"/>
    </font>
    <font>
      <b/>
      <i/>
      <sz val="12"/>
      <name val="Arial"/>
      <family val="0"/>
    </font>
    <font>
      <sz val="8"/>
      <name val="Arial"/>
      <family val="2"/>
    </font>
    <font>
      <b/>
      <sz val="8"/>
      <name val="Arial"/>
      <family val="0"/>
    </font>
    <font>
      <sz val="9"/>
      <name val="Arial"/>
      <family val="2"/>
    </font>
    <font>
      <b/>
      <sz val="9"/>
      <name val="Arial"/>
      <family val="2"/>
    </font>
    <font>
      <sz val="10"/>
      <name val="Arial"/>
      <family val="2"/>
    </font>
    <font>
      <b/>
      <sz val="14"/>
      <name val="Arial"/>
      <family val="2"/>
    </font>
    <font>
      <sz val="8"/>
      <name val="Tahoma"/>
      <family val="0"/>
    </font>
    <font>
      <u val="single"/>
      <sz val="10"/>
      <color indexed="36"/>
      <name val="Arial"/>
      <family val="0"/>
    </font>
    <font>
      <u val="single"/>
      <sz val="10"/>
      <color indexed="12"/>
      <name val="Arial"/>
      <family val="0"/>
    </font>
    <font>
      <b/>
      <sz val="9"/>
      <name val="Batang"/>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1">
    <border>
      <left/>
      <right/>
      <top/>
      <bottom/>
      <diagonal/>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dashed"/>
      <top>
        <color indexed="63"/>
      </top>
      <bottom>
        <color indexed="63"/>
      </bottom>
    </border>
    <border>
      <left>
        <color indexed="63"/>
      </left>
      <right style="dashed"/>
      <top>
        <color indexed="63"/>
      </top>
      <bottom style="medium"/>
    </border>
    <border>
      <left style="medium"/>
      <right>
        <color indexed="63"/>
      </right>
      <top style="medium"/>
      <bottom style="dashed"/>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96">
    <xf numFmtId="0" fontId="0" fillId="0" borderId="0" xfId="0" applyAlignment="1">
      <alignment/>
    </xf>
    <xf numFmtId="165" fontId="0" fillId="0" borderId="0" xfId="15" applyNumberFormat="1" applyAlignment="1">
      <alignment/>
    </xf>
    <xf numFmtId="175" fontId="4" fillId="0" borderId="0" xfId="15" applyNumberFormat="1" applyFont="1" applyAlignment="1">
      <alignment/>
    </xf>
    <xf numFmtId="175" fontId="4" fillId="2" borderId="0" xfId="15" applyNumberFormat="1" applyFont="1" applyFill="1" applyAlignment="1">
      <alignment/>
    </xf>
    <xf numFmtId="165" fontId="0" fillId="2" borderId="0" xfId="15" applyNumberFormat="1" applyFill="1" applyAlignment="1">
      <alignment/>
    </xf>
    <xf numFmtId="0" fontId="0" fillId="2" borderId="0" xfId="0" applyFill="1" applyAlignment="1">
      <alignment/>
    </xf>
    <xf numFmtId="0" fontId="6" fillId="0" borderId="0" xfId="0" applyFont="1" applyAlignment="1">
      <alignment/>
    </xf>
    <xf numFmtId="165" fontId="4" fillId="0" borderId="0" xfId="15" applyNumberFormat="1" applyFont="1" applyAlignment="1">
      <alignment/>
    </xf>
    <xf numFmtId="165" fontId="4" fillId="2" borderId="0" xfId="15" applyNumberFormat="1" applyFont="1" applyFill="1" applyAlignment="1">
      <alignment/>
    </xf>
    <xf numFmtId="165" fontId="4" fillId="2" borderId="1" xfId="15" applyNumberFormat="1" applyFont="1" applyFill="1" applyBorder="1" applyAlignment="1">
      <alignment/>
    </xf>
    <xf numFmtId="0" fontId="0" fillId="2" borderId="2" xfId="0" applyFill="1" applyBorder="1" applyAlignment="1">
      <alignment/>
    </xf>
    <xf numFmtId="0" fontId="7" fillId="0" borderId="0" xfId="0" applyFont="1" applyAlignment="1">
      <alignment horizontal="right"/>
    </xf>
    <xf numFmtId="0" fontId="6" fillId="0" borderId="0" xfId="0" applyFont="1" applyAlignment="1">
      <alignment horizontal="right"/>
    </xf>
    <xf numFmtId="0" fontId="5" fillId="0" borderId="0" xfId="0" applyFont="1" applyAlignment="1">
      <alignment wrapText="1"/>
    </xf>
    <xf numFmtId="0" fontId="0" fillId="0" borderId="0" xfId="0" applyFill="1" applyAlignment="1">
      <alignment/>
    </xf>
    <xf numFmtId="0" fontId="0" fillId="0" borderId="3" xfId="0" applyFill="1" applyBorder="1" applyAlignment="1">
      <alignment/>
    </xf>
    <xf numFmtId="0" fontId="0" fillId="3" borderId="0" xfId="0" applyFill="1" applyAlignment="1">
      <alignment/>
    </xf>
    <xf numFmtId="0" fontId="6" fillId="3" borderId="0" xfId="0" applyFont="1" applyFill="1" applyAlignment="1">
      <alignment/>
    </xf>
    <xf numFmtId="0" fontId="6" fillId="3" borderId="0" xfId="0" applyFont="1" applyFill="1" applyAlignment="1">
      <alignment horizontal="right"/>
    </xf>
    <xf numFmtId="0" fontId="6" fillId="0" borderId="0" xfId="0" applyFont="1" applyFill="1" applyAlignment="1">
      <alignment/>
    </xf>
    <xf numFmtId="0" fontId="7" fillId="0" borderId="4" xfId="0" applyFont="1" applyFill="1" applyBorder="1" applyAlignment="1">
      <alignment horizontal="right" wrapText="1"/>
    </xf>
    <xf numFmtId="0" fontId="0" fillId="0" borderId="5" xfId="0" applyFill="1" applyBorder="1" applyAlignment="1">
      <alignment/>
    </xf>
    <xf numFmtId="0" fontId="7" fillId="0" borderId="4" xfId="0" applyFont="1" applyFill="1" applyBorder="1" applyAlignment="1">
      <alignment wrapText="1"/>
    </xf>
    <xf numFmtId="0" fontId="7" fillId="0" borderId="0" xfId="0" applyFont="1" applyFill="1" applyAlignment="1">
      <alignment horizontal="right"/>
    </xf>
    <xf numFmtId="10" fontId="4" fillId="0" borderId="3" xfId="0" applyNumberFormat="1" applyFont="1" applyFill="1" applyBorder="1" applyAlignment="1" applyProtection="1">
      <alignment/>
      <protection locked="0"/>
    </xf>
    <xf numFmtId="10" fontId="4" fillId="0" borderId="0" xfId="0" applyNumberFormat="1" applyFont="1" applyFill="1" applyAlignment="1" applyProtection="1">
      <alignment/>
      <protection locked="0"/>
    </xf>
    <xf numFmtId="0" fontId="6" fillId="0" borderId="0" xfId="0" applyFont="1" applyFill="1" applyAlignment="1">
      <alignment horizontal="right"/>
    </xf>
    <xf numFmtId="0" fontId="6" fillId="0" borderId="3" xfId="0" applyFont="1" applyFill="1" applyBorder="1" applyAlignment="1">
      <alignment/>
    </xf>
    <xf numFmtId="165" fontId="4" fillId="0" borderId="3" xfId="15" applyNumberFormat="1" applyFont="1" applyFill="1" applyBorder="1" applyAlignment="1" applyProtection="1">
      <alignment/>
      <protection locked="0"/>
    </xf>
    <xf numFmtId="165" fontId="6" fillId="0" borderId="0" xfId="15" applyNumberFormat="1" applyFont="1" applyFill="1" applyAlignment="1" applyProtection="1">
      <alignment/>
      <protection locked="0"/>
    </xf>
    <xf numFmtId="0" fontId="4" fillId="0" borderId="3" xfId="0" applyFont="1" applyFill="1" applyBorder="1" applyAlignment="1">
      <alignment/>
    </xf>
    <xf numFmtId="165" fontId="6" fillId="0" borderId="3" xfId="15" applyNumberFormat="1" applyFont="1" applyFill="1" applyBorder="1" applyAlignment="1" applyProtection="1">
      <alignment/>
      <protection locked="0"/>
    </xf>
    <xf numFmtId="0" fontId="6" fillId="3" borderId="6" xfId="0" applyFont="1" applyFill="1" applyBorder="1" applyAlignment="1">
      <alignment horizontal="centerContinuous"/>
    </xf>
    <xf numFmtId="175" fontId="4" fillId="3" borderId="6" xfId="15" applyNumberFormat="1" applyFont="1" applyFill="1" applyBorder="1" applyAlignment="1">
      <alignment horizontal="centerContinuous"/>
    </xf>
    <xf numFmtId="0" fontId="0" fillId="3" borderId="6" xfId="0" applyFill="1" applyBorder="1" applyAlignment="1">
      <alignment horizontal="centerContinuous"/>
    </xf>
    <xf numFmtId="165" fontId="4" fillId="3" borderId="6" xfId="15" applyNumberFormat="1" applyFont="1" applyFill="1" applyBorder="1" applyAlignment="1">
      <alignment horizontal="centerContinuous"/>
    </xf>
    <xf numFmtId="165" fontId="0" fillId="3" borderId="6" xfId="15" applyNumberFormat="1" applyFill="1" applyBorder="1" applyAlignment="1">
      <alignment horizontal="centerContinuous"/>
    </xf>
    <xf numFmtId="0" fontId="0" fillId="3" borderId="7" xfId="0" applyFill="1" applyBorder="1" applyAlignment="1">
      <alignment horizontal="centerContinuous"/>
    </xf>
    <xf numFmtId="0" fontId="7" fillId="3" borderId="0" xfId="0" applyFont="1" applyFill="1" applyBorder="1" applyAlignment="1">
      <alignment horizontal="center" wrapText="1"/>
    </xf>
    <xf numFmtId="0" fontId="7" fillId="3" borderId="8" xfId="0" applyFont="1" applyFill="1" applyBorder="1" applyAlignment="1">
      <alignment horizontal="center" wrapText="1"/>
    </xf>
    <xf numFmtId="0" fontId="5" fillId="2" borderId="4" xfId="0" applyFont="1" applyFill="1" applyBorder="1" applyAlignment="1">
      <alignment wrapText="1"/>
    </xf>
    <xf numFmtId="165" fontId="5" fillId="2" borderId="4" xfId="15" applyNumberFormat="1" applyFont="1" applyFill="1" applyBorder="1" applyAlignment="1">
      <alignment wrapText="1"/>
    </xf>
    <xf numFmtId="0" fontId="0" fillId="2" borderId="9" xfId="0" applyFill="1" applyBorder="1" applyAlignment="1">
      <alignment/>
    </xf>
    <xf numFmtId="0" fontId="0" fillId="2" borderId="8" xfId="0" applyFill="1" applyBorder="1" applyAlignment="1">
      <alignment/>
    </xf>
    <xf numFmtId="0" fontId="0" fillId="2" borderId="10" xfId="0" applyFill="1" applyBorder="1" applyAlignment="1">
      <alignment/>
    </xf>
    <xf numFmtId="0" fontId="7" fillId="3" borderId="0" xfId="0" applyFont="1" applyFill="1" applyBorder="1" applyAlignment="1">
      <alignment horizontal="left" wrapText="1"/>
    </xf>
    <xf numFmtId="165" fontId="1" fillId="3" borderId="11" xfId="15" applyNumberFormat="1" applyFont="1" applyFill="1" applyBorder="1" applyAlignment="1">
      <alignment horizontal="center"/>
    </xf>
    <xf numFmtId="0" fontId="7" fillId="2" borderId="0" xfId="0" applyFont="1" applyFill="1" applyAlignment="1">
      <alignment horizontal="centerContinuous"/>
    </xf>
    <xf numFmtId="0" fontId="0" fillId="2" borderId="0" xfId="0" applyFill="1" applyAlignment="1">
      <alignment horizontal="centerContinuous"/>
    </xf>
    <xf numFmtId="165" fontId="4" fillId="2" borderId="0" xfId="15" applyNumberFormat="1" applyFont="1" applyFill="1" applyAlignment="1">
      <alignment horizontal="centerContinuous"/>
    </xf>
    <xf numFmtId="165" fontId="0" fillId="2" borderId="0" xfId="15" applyNumberFormat="1" applyFill="1" applyAlignment="1">
      <alignment horizontal="centerContinuous"/>
    </xf>
    <xf numFmtId="0" fontId="7" fillId="0" borderId="0" xfId="0" applyFont="1" applyFill="1" applyAlignment="1">
      <alignment horizontal="center" wrapText="1"/>
    </xf>
    <xf numFmtId="0" fontId="7" fillId="0" borderId="3" xfId="0" applyFont="1" applyFill="1" applyBorder="1" applyAlignment="1">
      <alignment horizontal="center" wrapText="1"/>
    </xf>
    <xf numFmtId="175" fontId="5" fillId="2" borderId="4" xfId="15" applyNumberFormat="1" applyFont="1" applyFill="1" applyBorder="1" applyAlignment="1">
      <alignment horizontal="center" wrapText="1"/>
    </xf>
    <xf numFmtId="0" fontId="5" fillId="2" borderId="4" xfId="0" applyFont="1" applyFill="1" applyBorder="1" applyAlignment="1">
      <alignment horizontal="center" wrapText="1"/>
    </xf>
    <xf numFmtId="165" fontId="5" fillId="2" borderId="4" xfId="15" applyNumberFormat="1" applyFont="1" applyFill="1" applyBorder="1" applyAlignment="1">
      <alignment horizontal="center" wrapText="1"/>
    </xf>
    <xf numFmtId="175" fontId="4" fillId="2" borderId="12" xfId="15" applyNumberFormat="1" applyFont="1" applyFill="1" applyBorder="1" applyAlignment="1" applyProtection="1">
      <alignment/>
      <protection locked="0"/>
    </xf>
    <xf numFmtId="175" fontId="4" fillId="2" borderId="13" xfId="15" applyNumberFormat="1" applyFont="1" applyFill="1" applyBorder="1" applyAlignment="1" applyProtection="1">
      <alignment/>
      <protection locked="0"/>
    </xf>
    <xf numFmtId="175" fontId="4" fillId="2" borderId="14" xfId="15" applyNumberFormat="1" applyFont="1" applyFill="1" applyBorder="1" applyAlignment="1" applyProtection="1">
      <alignment/>
      <protection locked="0"/>
    </xf>
    <xf numFmtId="165" fontId="0" fillId="2" borderId="15" xfId="15" applyNumberFormat="1" applyFill="1" applyBorder="1" applyAlignment="1" applyProtection="1">
      <alignment/>
      <protection locked="0"/>
    </xf>
    <xf numFmtId="0" fontId="7" fillId="0" borderId="0" xfId="0" applyFont="1" applyAlignment="1">
      <alignment horizontal="center"/>
    </xf>
    <xf numFmtId="165" fontId="8" fillId="2" borderId="16" xfId="15" applyNumberFormat="1" applyFont="1" applyFill="1" applyBorder="1" applyAlignment="1">
      <alignment/>
    </xf>
    <xf numFmtId="43" fontId="8" fillId="2" borderId="16" xfId="15" applyFont="1" applyFill="1" applyBorder="1" applyAlignment="1">
      <alignment/>
    </xf>
    <xf numFmtId="43" fontId="8" fillId="2" borderId="16" xfId="15" applyNumberFormat="1" applyFont="1" applyFill="1" applyBorder="1" applyAlignment="1">
      <alignment/>
    </xf>
    <xf numFmtId="175" fontId="8" fillId="2" borderId="1" xfId="15" applyNumberFormat="1" applyFont="1" applyFill="1" applyBorder="1" applyAlignment="1" applyProtection="1">
      <alignment/>
      <protection locked="0"/>
    </xf>
    <xf numFmtId="10" fontId="8" fillId="2" borderId="16" xfId="22" applyNumberFormat="1" applyFont="1" applyFill="1" applyBorder="1" applyAlignment="1">
      <alignment/>
    </xf>
    <xf numFmtId="10" fontId="7" fillId="3" borderId="10" xfId="0" applyNumberFormat="1" applyFont="1" applyFill="1" applyBorder="1" applyAlignment="1">
      <alignment horizontal="center"/>
    </xf>
    <xf numFmtId="0" fontId="7" fillId="3" borderId="17" xfId="0" applyFont="1" applyFill="1" applyBorder="1" applyAlignment="1">
      <alignment horizontal="centerContinuous" wrapText="1"/>
    </xf>
    <xf numFmtId="0" fontId="7" fillId="3" borderId="0" xfId="0" applyFont="1" applyFill="1" applyBorder="1" applyAlignment="1">
      <alignment horizontal="centerContinuous" wrapText="1"/>
    </xf>
    <xf numFmtId="10" fontId="5" fillId="3" borderId="18" xfId="22" applyNumberFormat="1" applyFont="1" applyFill="1" applyBorder="1" applyAlignment="1">
      <alignment horizontal="centerContinuous"/>
    </xf>
    <xf numFmtId="0" fontId="1" fillId="3" borderId="11" xfId="0" applyFont="1" applyFill="1" applyBorder="1" applyAlignment="1">
      <alignment horizontal="centerContinuous"/>
    </xf>
    <xf numFmtId="0" fontId="0" fillId="3" borderId="0" xfId="0" applyFill="1" applyBorder="1" applyAlignment="1">
      <alignment horizontal="centerContinuous"/>
    </xf>
    <xf numFmtId="0" fontId="0" fillId="3" borderId="11" xfId="0" applyFill="1" applyBorder="1" applyAlignment="1">
      <alignment horizontal="centerContinuous"/>
    </xf>
    <xf numFmtId="0" fontId="7" fillId="3" borderId="13" xfId="0" applyFont="1" applyFill="1" applyBorder="1" applyAlignment="1">
      <alignment horizontal="center" wrapText="1"/>
    </xf>
    <xf numFmtId="10" fontId="5" fillId="3" borderId="14" xfId="22" applyNumberFormat="1" applyFont="1" applyFill="1" applyBorder="1" applyAlignment="1">
      <alignment horizontal="center"/>
    </xf>
    <xf numFmtId="0" fontId="1" fillId="3" borderId="19" xfId="0" applyFont="1" applyFill="1" applyBorder="1" applyAlignment="1" applyProtection="1">
      <alignment horizontal="centerContinuous"/>
      <protection locked="0"/>
    </xf>
    <xf numFmtId="175" fontId="4" fillId="3" borderId="0" xfId="15" applyNumberFormat="1" applyFont="1" applyFill="1" applyAlignment="1">
      <alignment/>
    </xf>
    <xf numFmtId="165" fontId="4" fillId="3" borderId="0" xfId="15" applyNumberFormat="1" applyFont="1" applyFill="1" applyAlignment="1">
      <alignment/>
    </xf>
    <xf numFmtId="165" fontId="0" fillId="3" borderId="0" xfId="15" applyNumberFormat="1" applyFill="1" applyAlignment="1">
      <alignment/>
    </xf>
    <xf numFmtId="0" fontId="1" fillId="3" borderId="0" xfId="0" applyFont="1" applyFill="1" applyAlignment="1">
      <alignment horizontal="left"/>
    </xf>
    <xf numFmtId="0" fontId="1" fillId="3" borderId="0" xfId="0" applyFont="1" applyFill="1" applyBorder="1" applyAlignment="1" applyProtection="1">
      <alignment horizontal="centerContinuous"/>
      <protection locked="0"/>
    </xf>
    <xf numFmtId="10" fontId="7" fillId="0" borderId="20" xfId="0" applyNumberFormat="1" applyFont="1" applyFill="1" applyBorder="1" applyAlignment="1" applyProtection="1">
      <alignment horizontal="center"/>
      <protection locked="0"/>
    </xf>
    <xf numFmtId="0" fontId="6" fillId="0" borderId="0" xfId="21">
      <alignment/>
      <protection/>
    </xf>
    <xf numFmtId="0" fontId="1" fillId="0" borderId="0" xfId="21" applyFont="1" applyAlignment="1">
      <alignment horizontal="right" vertical="top"/>
      <protection/>
    </xf>
    <xf numFmtId="0" fontId="6" fillId="0" borderId="0" xfId="21" applyAlignment="1">
      <alignment horizontal="justify" vertical="top"/>
      <protection/>
    </xf>
    <xf numFmtId="0" fontId="9" fillId="3" borderId="0" xfId="21" applyFont="1" applyFill="1" applyBorder="1" applyAlignment="1">
      <alignment horizontal="centerContinuous" vertical="center"/>
      <protection/>
    </xf>
    <xf numFmtId="0" fontId="6" fillId="3" borderId="0" xfId="21" applyFont="1" applyFill="1" applyBorder="1" applyAlignment="1">
      <alignment horizontal="centerContinuous"/>
      <protection/>
    </xf>
    <xf numFmtId="0" fontId="6" fillId="3" borderId="0" xfId="21" applyFont="1" applyFill="1" applyBorder="1" applyAlignment="1">
      <alignment horizontal="centerContinuous" vertical="center"/>
      <protection/>
    </xf>
    <xf numFmtId="0" fontId="6" fillId="3" borderId="0" xfId="21" applyFill="1">
      <alignment/>
      <protection/>
    </xf>
    <xf numFmtId="0" fontId="9" fillId="3" borderId="0" xfId="21" applyFont="1" applyFill="1" applyAlignment="1">
      <alignment vertical="center"/>
      <protection/>
    </xf>
    <xf numFmtId="0" fontId="6" fillId="3" borderId="0" xfId="21" applyFill="1" applyAlignment="1">
      <alignment vertical="center"/>
      <protection/>
    </xf>
    <xf numFmtId="0" fontId="1" fillId="3" borderId="0" xfId="21" applyFont="1" applyFill="1" applyAlignment="1">
      <alignment horizontal="right" vertical="top"/>
      <protection/>
    </xf>
    <xf numFmtId="0" fontId="6" fillId="3" borderId="0" xfId="21" applyFill="1" applyAlignment="1">
      <alignment horizontal="justify" vertical="top"/>
      <protection/>
    </xf>
    <xf numFmtId="0" fontId="7" fillId="3" borderId="0" xfId="21" applyFont="1" applyFill="1">
      <alignment/>
      <protection/>
    </xf>
    <xf numFmtId="0" fontId="7" fillId="3" borderId="0" xfId="21" applyFont="1" applyFill="1" applyAlignment="1">
      <alignment horizontal="justify" vertical="top"/>
      <protection/>
    </xf>
    <xf numFmtId="0" fontId="13" fillId="3" borderId="0" xfId="21" applyFont="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tar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6162675" cy="1943100"/>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develop a model of your business with an Excel workbook. This model calculates ROE, ROI, profit margin and asset turnover. Once the model is developed, you can try various scenarios (i.e., you can build on various what if scenarios). You can use Goal Seek functions to solve the model for a desired output (ROE). By adjusting different inputs to the ROE calculation, you can better understand the financial structure and opportunities facing the business. We have also taken care of insert relevant notes in cells such as N13, N15, Q14 and X18 to describe various methods of increasing ROE.</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6172200" cy="1000125"/>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Enter starting values in column B. Click the reset buttons to show ROE for the input values. Click on the spinner buttons to change assumptions and use the reset buttons to return to the original values. Enter a desired ROE in cell M4 and click on the Seek button -- choose which input variable you want to change to solve for the desired ROE.</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6162675" cy="238125"/>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ROI and ROE Performance Measures</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6162675" cy="180975"/>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Return on Investment, Return on Equity, Goal Seek, Management Performance</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6162675" cy="476250"/>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This is a worksheet model used to calculate Return on Investment (ROI) and Return on Equity (ROE) that also provides easy methods of changing input values and seeking a final ROE.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12</xdr:row>
      <xdr:rowOff>295275</xdr:rowOff>
    </xdr:from>
    <xdr:to>
      <xdr:col>12</xdr:col>
      <xdr:colOff>923925</xdr:colOff>
      <xdr:row>12</xdr:row>
      <xdr:rowOff>295275</xdr:rowOff>
    </xdr:to>
    <xdr:sp>
      <xdr:nvSpPr>
        <xdr:cNvPr id="1" name="Line 40"/>
        <xdr:cNvSpPr>
          <a:spLocks/>
        </xdr:cNvSpPr>
      </xdr:nvSpPr>
      <xdr:spPr>
        <a:xfrm flipV="1">
          <a:off x="4210050" y="3619500"/>
          <a:ext cx="2933700" cy="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752475</xdr:colOff>
      <xdr:row>9</xdr:row>
      <xdr:rowOff>314325</xdr:rowOff>
    </xdr:from>
    <xdr:to>
      <xdr:col>13</xdr:col>
      <xdr:colOff>0</xdr:colOff>
      <xdr:row>12</xdr:row>
      <xdr:rowOff>123825</xdr:rowOff>
    </xdr:to>
    <xdr:sp>
      <xdr:nvSpPr>
        <xdr:cNvPr id="2" name="Line 41"/>
        <xdr:cNvSpPr>
          <a:spLocks/>
        </xdr:cNvSpPr>
      </xdr:nvSpPr>
      <xdr:spPr>
        <a:xfrm>
          <a:off x="5953125" y="2543175"/>
          <a:ext cx="1209675" cy="9048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8</xdr:row>
      <xdr:rowOff>0</xdr:rowOff>
    </xdr:from>
    <xdr:to>
      <xdr:col>8</xdr:col>
      <xdr:colOff>28575</xdr:colOff>
      <xdr:row>10</xdr:row>
      <xdr:rowOff>457200</xdr:rowOff>
    </xdr:to>
    <xdr:sp>
      <xdr:nvSpPr>
        <xdr:cNvPr id="3" name="Line 42"/>
        <xdr:cNvSpPr>
          <a:spLocks/>
        </xdr:cNvSpPr>
      </xdr:nvSpPr>
      <xdr:spPr>
        <a:xfrm>
          <a:off x="4229100" y="1790700"/>
          <a:ext cx="0" cy="1323975"/>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xdr:row>
      <xdr:rowOff>295275</xdr:rowOff>
    </xdr:from>
    <xdr:to>
      <xdr:col>10</xdr:col>
      <xdr:colOff>0</xdr:colOff>
      <xdr:row>9</xdr:row>
      <xdr:rowOff>295275</xdr:rowOff>
    </xdr:to>
    <xdr:sp>
      <xdr:nvSpPr>
        <xdr:cNvPr id="4" name="Line 43"/>
        <xdr:cNvSpPr>
          <a:spLocks/>
        </xdr:cNvSpPr>
      </xdr:nvSpPr>
      <xdr:spPr>
        <a:xfrm flipV="1">
          <a:off x="4238625" y="2524125"/>
          <a:ext cx="962025" cy="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13</xdr:row>
      <xdr:rowOff>180975</xdr:rowOff>
    </xdr:from>
    <xdr:to>
      <xdr:col>8</xdr:col>
      <xdr:colOff>38100</xdr:colOff>
      <xdr:row>24</xdr:row>
      <xdr:rowOff>9525</xdr:rowOff>
    </xdr:to>
    <xdr:sp>
      <xdr:nvSpPr>
        <xdr:cNvPr id="5" name="Line 44"/>
        <xdr:cNvSpPr>
          <a:spLocks/>
        </xdr:cNvSpPr>
      </xdr:nvSpPr>
      <xdr:spPr>
        <a:xfrm>
          <a:off x="4238625" y="3971925"/>
          <a:ext cx="0" cy="4419600"/>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295275</xdr:rowOff>
    </xdr:from>
    <xdr:to>
      <xdr:col>9</xdr:col>
      <xdr:colOff>904875</xdr:colOff>
      <xdr:row>16</xdr:row>
      <xdr:rowOff>314325</xdr:rowOff>
    </xdr:to>
    <xdr:sp>
      <xdr:nvSpPr>
        <xdr:cNvPr id="6" name="Line 45"/>
        <xdr:cNvSpPr>
          <a:spLocks/>
        </xdr:cNvSpPr>
      </xdr:nvSpPr>
      <xdr:spPr>
        <a:xfrm flipV="1">
          <a:off x="4248150" y="5486400"/>
          <a:ext cx="914400" cy="1905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0</xdr:rowOff>
    </xdr:from>
    <xdr:to>
      <xdr:col>13</xdr:col>
      <xdr:colOff>9525</xdr:colOff>
      <xdr:row>16</xdr:row>
      <xdr:rowOff>333375</xdr:rowOff>
    </xdr:to>
    <xdr:sp>
      <xdr:nvSpPr>
        <xdr:cNvPr id="7" name="Line 46"/>
        <xdr:cNvSpPr>
          <a:spLocks/>
        </xdr:cNvSpPr>
      </xdr:nvSpPr>
      <xdr:spPr>
        <a:xfrm flipV="1">
          <a:off x="5962650" y="4724400"/>
          <a:ext cx="1209675" cy="80010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371475</xdr:rowOff>
    </xdr:from>
    <xdr:to>
      <xdr:col>12</xdr:col>
      <xdr:colOff>923925</xdr:colOff>
      <xdr:row>14</xdr:row>
      <xdr:rowOff>228600</xdr:rowOff>
    </xdr:to>
    <xdr:sp>
      <xdr:nvSpPr>
        <xdr:cNvPr id="8" name="Line 47"/>
        <xdr:cNvSpPr>
          <a:spLocks/>
        </xdr:cNvSpPr>
      </xdr:nvSpPr>
      <xdr:spPr>
        <a:xfrm>
          <a:off x="4200525" y="3695700"/>
          <a:ext cx="2943225" cy="7905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12</xdr:row>
      <xdr:rowOff>295275</xdr:rowOff>
    </xdr:from>
    <xdr:to>
      <xdr:col>16</xdr:col>
      <xdr:colOff>0</xdr:colOff>
      <xdr:row>13</xdr:row>
      <xdr:rowOff>161925</xdr:rowOff>
    </xdr:to>
    <xdr:sp>
      <xdr:nvSpPr>
        <xdr:cNvPr id="9" name="Line 48"/>
        <xdr:cNvSpPr>
          <a:spLocks/>
        </xdr:cNvSpPr>
      </xdr:nvSpPr>
      <xdr:spPr>
        <a:xfrm>
          <a:off x="7915275" y="3619500"/>
          <a:ext cx="1047750" cy="3333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14</xdr:row>
      <xdr:rowOff>0</xdr:rowOff>
    </xdr:from>
    <xdr:to>
      <xdr:col>15</xdr:col>
      <xdr:colOff>752475</xdr:colOff>
      <xdr:row>14</xdr:row>
      <xdr:rowOff>352425</xdr:rowOff>
    </xdr:to>
    <xdr:sp>
      <xdr:nvSpPr>
        <xdr:cNvPr id="10" name="Line 49"/>
        <xdr:cNvSpPr>
          <a:spLocks/>
        </xdr:cNvSpPr>
      </xdr:nvSpPr>
      <xdr:spPr>
        <a:xfrm flipV="1">
          <a:off x="7915275" y="4257675"/>
          <a:ext cx="1038225" cy="352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xdr:row>
      <xdr:rowOff>0</xdr:rowOff>
    </xdr:from>
    <xdr:to>
      <xdr:col>12</xdr:col>
      <xdr:colOff>914400</xdr:colOff>
      <xdr:row>25</xdr:row>
      <xdr:rowOff>352425</xdr:rowOff>
    </xdr:to>
    <xdr:sp>
      <xdr:nvSpPr>
        <xdr:cNvPr id="11" name="Line 52"/>
        <xdr:cNvSpPr>
          <a:spLocks/>
        </xdr:cNvSpPr>
      </xdr:nvSpPr>
      <xdr:spPr>
        <a:xfrm flipV="1">
          <a:off x="4200525" y="8848725"/>
          <a:ext cx="2933700" cy="352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419100</xdr:rowOff>
    </xdr:from>
    <xdr:to>
      <xdr:col>12</xdr:col>
      <xdr:colOff>457200</xdr:colOff>
      <xdr:row>21</xdr:row>
      <xdr:rowOff>352425</xdr:rowOff>
    </xdr:to>
    <xdr:sp>
      <xdr:nvSpPr>
        <xdr:cNvPr id="12" name="Line 53"/>
        <xdr:cNvSpPr>
          <a:spLocks/>
        </xdr:cNvSpPr>
      </xdr:nvSpPr>
      <xdr:spPr>
        <a:xfrm>
          <a:off x="5962650" y="5610225"/>
          <a:ext cx="714375" cy="1724025"/>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13</xdr:row>
      <xdr:rowOff>333375</xdr:rowOff>
    </xdr:from>
    <xdr:to>
      <xdr:col>20</xdr:col>
      <xdr:colOff>0</xdr:colOff>
      <xdr:row>15</xdr:row>
      <xdr:rowOff>200025</xdr:rowOff>
    </xdr:to>
    <xdr:sp>
      <xdr:nvSpPr>
        <xdr:cNvPr id="13" name="Line 56"/>
        <xdr:cNvSpPr>
          <a:spLocks/>
        </xdr:cNvSpPr>
      </xdr:nvSpPr>
      <xdr:spPr>
        <a:xfrm>
          <a:off x="9686925" y="4124325"/>
          <a:ext cx="1228725" cy="80010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9525</xdr:rowOff>
    </xdr:from>
    <xdr:to>
      <xdr:col>19</xdr:col>
      <xdr:colOff>752475</xdr:colOff>
      <xdr:row>16</xdr:row>
      <xdr:rowOff>457200</xdr:rowOff>
    </xdr:to>
    <xdr:sp>
      <xdr:nvSpPr>
        <xdr:cNvPr id="14" name="Line 57"/>
        <xdr:cNvSpPr>
          <a:spLocks/>
        </xdr:cNvSpPr>
      </xdr:nvSpPr>
      <xdr:spPr>
        <a:xfrm flipV="1">
          <a:off x="9896475" y="5200650"/>
          <a:ext cx="1009650" cy="4476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18</xdr:row>
      <xdr:rowOff>9525</xdr:rowOff>
    </xdr:from>
    <xdr:to>
      <xdr:col>22</xdr:col>
      <xdr:colOff>800100</xdr:colOff>
      <xdr:row>24</xdr:row>
      <xdr:rowOff>342900</xdr:rowOff>
    </xdr:to>
    <xdr:sp>
      <xdr:nvSpPr>
        <xdr:cNvPr id="15" name="Line 58"/>
        <xdr:cNvSpPr>
          <a:spLocks/>
        </xdr:cNvSpPr>
      </xdr:nvSpPr>
      <xdr:spPr>
        <a:xfrm flipV="1">
          <a:off x="7924800" y="6134100"/>
          <a:ext cx="4743450" cy="259080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752475</xdr:colOff>
      <xdr:row>15</xdr:row>
      <xdr:rowOff>352425</xdr:rowOff>
    </xdr:from>
    <xdr:to>
      <xdr:col>23</xdr:col>
      <xdr:colOff>0</xdr:colOff>
      <xdr:row>17</xdr:row>
      <xdr:rowOff>152400</xdr:rowOff>
    </xdr:to>
    <xdr:sp>
      <xdr:nvSpPr>
        <xdr:cNvPr id="16" name="Line 59"/>
        <xdr:cNvSpPr>
          <a:spLocks/>
        </xdr:cNvSpPr>
      </xdr:nvSpPr>
      <xdr:spPr>
        <a:xfrm>
          <a:off x="11668125" y="5076825"/>
          <a:ext cx="1009650" cy="733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21</xdr:row>
      <xdr:rowOff>333375</xdr:rowOff>
    </xdr:from>
    <xdr:to>
      <xdr:col>12</xdr:col>
      <xdr:colOff>457200</xdr:colOff>
      <xdr:row>23</xdr:row>
      <xdr:rowOff>381000</xdr:rowOff>
    </xdr:to>
    <xdr:sp>
      <xdr:nvSpPr>
        <xdr:cNvPr id="17" name="Line 60"/>
        <xdr:cNvSpPr>
          <a:spLocks/>
        </xdr:cNvSpPr>
      </xdr:nvSpPr>
      <xdr:spPr>
        <a:xfrm flipH="1">
          <a:off x="6677025" y="7315200"/>
          <a:ext cx="0" cy="981075"/>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23</xdr:row>
      <xdr:rowOff>371475</xdr:rowOff>
    </xdr:from>
    <xdr:to>
      <xdr:col>12</xdr:col>
      <xdr:colOff>914400</xdr:colOff>
      <xdr:row>24</xdr:row>
      <xdr:rowOff>257175</xdr:rowOff>
    </xdr:to>
    <xdr:sp>
      <xdr:nvSpPr>
        <xdr:cNvPr id="18" name="Line 61"/>
        <xdr:cNvSpPr>
          <a:spLocks/>
        </xdr:cNvSpPr>
      </xdr:nvSpPr>
      <xdr:spPr>
        <a:xfrm>
          <a:off x="6677025" y="8286750"/>
          <a:ext cx="457200" cy="352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0</xdr:row>
      <xdr:rowOff>66675</xdr:rowOff>
    </xdr:from>
    <xdr:to>
      <xdr:col>13</xdr:col>
      <xdr:colOff>695325</xdr:colOff>
      <xdr:row>4</xdr:row>
      <xdr:rowOff>123825</xdr:rowOff>
    </xdr:to>
    <xdr:sp>
      <xdr:nvSpPr>
        <xdr:cNvPr id="19" name="Rectangle 63"/>
        <xdr:cNvSpPr>
          <a:spLocks/>
        </xdr:cNvSpPr>
      </xdr:nvSpPr>
      <xdr:spPr>
        <a:xfrm>
          <a:off x="6115050" y="66675"/>
          <a:ext cx="1743075" cy="962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20"/>
  <sheetViews>
    <sheetView showGridLines="0" workbookViewId="0" topLeftCell="A1">
      <selection activeCell="A1" sqref="A1"/>
    </sheetView>
  </sheetViews>
  <sheetFormatPr defaultColWidth="8.88671875" defaultRowHeight="15"/>
  <cols>
    <col min="1" max="1" width="3.6640625" style="82" customWidth="1"/>
    <col min="2" max="2" width="8.88671875" style="82" customWidth="1"/>
    <col min="3" max="3" width="6.10546875" style="82" customWidth="1"/>
    <col min="4" max="9" width="8.88671875" style="82" customWidth="1"/>
    <col min="10" max="10" width="6.21484375" style="82" customWidth="1"/>
    <col min="11" max="16384" width="8.88671875" style="82" customWidth="1"/>
  </cols>
  <sheetData>
    <row r="1" spans="1:11" ht="30" customHeight="1">
      <c r="A1" s="85"/>
      <c r="B1" s="86"/>
      <c r="C1" s="87"/>
      <c r="D1" s="86"/>
      <c r="E1" s="86"/>
      <c r="F1" s="86"/>
      <c r="G1" s="86"/>
      <c r="H1" s="86"/>
      <c r="I1" s="86"/>
      <c r="J1" s="86"/>
      <c r="K1" s="88"/>
    </row>
    <row r="2" spans="1:11" ht="30" customHeight="1">
      <c r="A2" s="88"/>
      <c r="B2" s="89"/>
      <c r="C2" s="90"/>
      <c r="D2" s="88"/>
      <c r="E2" s="88"/>
      <c r="F2" s="88"/>
      <c r="G2" s="88"/>
      <c r="H2" s="88"/>
      <c r="I2" s="88"/>
      <c r="J2" s="88"/>
      <c r="K2" s="88"/>
    </row>
    <row r="3" spans="1:11" ht="30" customHeight="1">
      <c r="A3" s="88"/>
      <c r="B3" s="89"/>
      <c r="C3" s="90"/>
      <c r="D3" s="88"/>
      <c r="E3" s="88"/>
      <c r="F3" s="88"/>
      <c r="G3" s="88"/>
      <c r="H3" s="88"/>
      <c r="I3" s="88"/>
      <c r="J3" s="88"/>
      <c r="K3" s="88"/>
    </row>
    <row r="4" spans="1:11" ht="30" customHeight="1">
      <c r="A4" s="88"/>
      <c r="B4" s="89"/>
      <c r="C4" s="90"/>
      <c r="D4" s="88"/>
      <c r="E4" s="88"/>
      <c r="F4" s="88"/>
      <c r="G4" s="88"/>
      <c r="H4" s="88"/>
      <c r="I4" s="88"/>
      <c r="J4" s="88"/>
      <c r="K4" s="88"/>
    </row>
    <row r="5" spans="1:11" ht="18.75" customHeight="1">
      <c r="A5" s="88"/>
      <c r="B5" s="91"/>
      <c r="C5" s="92"/>
      <c r="D5" s="88"/>
      <c r="E5" s="88"/>
      <c r="F5" s="88"/>
      <c r="G5" s="88"/>
      <c r="H5" s="88"/>
      <c r="I5" s="88"/>
      <c r="J5" s="88"/>
      <c r="K5" s="88"/>
    </row>
    <row r="6" spans="1:11" ht="18.75" customHeight="1">
      <c r="A6" s="88"/>
      <c r="B6" s="91"/>
      <c r="C6" s="92"/>
      <c r="D6" s="88"/>
      <c r="E6" s="88"/>
      <c r="F6" s="88"/>
      <c r="G6" s="88"/>
      <c r="H6" s="88"/>
      <c r="I6" s="88"/>
      <c r="J6" s="88"/>
      <c r="K6" s="88"/>
    </row>
    <row r="7" spans="1:11" ht="18.75" customHeight="1">
      <c r="A7" s="88"/>
      <c r="B7" s="91"/>
      <c r="C7" s="92"/>
      <c r="D7" s="88"/>
      <c r="E7" s="88"/>
      <c r="F7" s="88"/>
      <c r="G7" s="88"/>
      <c r="H7" s="88"/>
      <c r="I7" s="88"/>
      <c r="J7" s="88"/>
      <c r="K7" s="88"/>
    </row>
    <row r="8" spans="1:11" ht="18.75" customHeight="1">
      <c r="A8" s="88"/>
      <c r="B8" s="91"/>
      <c r="C8" s="92"/>
      <c r="D8" s="88"/>
      <c r="E8" s="88"/>
      <c r="F8" s="88"/>
      <c r="G8" s="88"/>
      <c r="H8" s="88"/>
      <c r="I8" s="88"/>
      <c r="J8" s="88"/>
      <c r="K8" s="88"/>
    </row>
    <row r="9" spans="1:11" ht="18.75" customHeight="1">
      <c r="A9" s="88"/>
      <c r="B9" s="91"/>
      <c r="C9" s="92"/>
      <c r="D9" s="88"/>
      <c r="E9" s="88"/>
      <c r="F9" s="88"/>
      <c r="G9" s="88"/>
      <c r="H9" s="88"/>
      <c r="I9" s="88"/>
      <c r="J9" s="88"/>
      <c r="K9" s="88"/>
    </row>
    <row r="10" spans="1:11" ht="18.75" customHeight="1">
      <c r="A10" s="88"/>
      <c r="B10" s="91"/>
      <c r="C10" s="92"/>
      <c r="D10" s="88"/>
      <c r="E10" s="88"/>
      <c r="F10" s="88"/>
      <c r="G10" s="88"/>
      <c r="H10" s="88"/>
      <c r="I10" s="88"/>
      <c r="J10" s="88"/>
      <c r="K10" s="88"/>
    </row>
    <row r="11" spans="1:11" ht="18.75" customHeight="1">
      <c r="A11" s="88"/>
      <c r="B11" s="91"/>
      <c r="C11" s="92"/>
      <c r="D11" s="88"/>
      <c r="E11" s="88"/>
      <c r="F11" s="88"/>
      <c r="G11" s="88"/>
      <c r="H11" s="88"/>
      <c r="I11" s="88"/>
      <c r="J11" s="88"/>
      <c r="K11" s="88"/>
    </row>
    <row r="12" spans="1:11" ht="18.75" customHeight="1">
      <c r="A12" s="88"/>
      <c r="B12" s="91"/>
      <c r="C12" s="92"/>
      <c r="D12" s="88"/>
      <c r="E12" s="88"/>
      <c r="F12" s="88"/>
      <c r="G12" s="88"/>
      <c r="H12" s="88"/>
      <c r="I12" s="88"/>
      <c r="J12" s="88"/>
      <c r="K12" s="88"/>
    </row>
    <row r="13" spans="1:11" ht="18.75" customHeight="1">
      <c r="A13" s="88"/>
      <c r="B13" s="91"/>
      <c r="C13" s="92"/>
      <c r="D13" s="88"/>
      <c r="E13" s="88"/>
      <c r="F13" s="88"/>
      <c r="G13" s="88"/>
      <c r="H13" s="88"/>
      <c r="I13" s="88"/>
      <c r="J13" s="88"/>
      <c r="K13" s="88"/>
    </row>
    <row r="14" spans="1:11" ht="18.75" customHeight="1">
      <c r="A14" s="88"/>
      <c r="B14" s="91"/>
      <c r="C14" s="92"/>
      <c r="D14" s="88"/>
      <c r="E14" s="88"/>
      <c r="F14" s="88"/>
      <c r="G14" s="88"/>
      <c r="H14" s="88"/>
      <c r="I14" s="88"/>
      <c r="J14" s="88"/>
      <c r="K14" s="88"/>
    </row>
    <row r="15" spans="1:11" ht="18.75" customHeight="1">
      <c r="A15" s="88"/>
      <c r="B15" s="91"/>
      <c r="C15" s="92"/>
      <c r="D15" s="88"/>
      <c r="E15" s="88"/>
      <c r="F15" s="88"/>
      <c r="G15" s="88"/>
      <c r="H15" s="88"/>
      <c r="I15" s="88"/>
      <c r="J15" s="88"/>
      <c r="K15" s="88"/>
    </row>
    <row r="16" spans="1:11" ht="23.25" customHeight="1">
      <c r="A16" s="88"/>
      <c r="B16" s="91"/>
      <c r="C16" s="92"/>
      <c r="D16" s="88"/>
      <c r="E16" s="88"/>
      <c r="F16" s="88"/>
      <c r="G16" s="88"/>
      <c r="H16" s="88"/>
      <c r="I16" s="88"/>
      <c r="J16" s="88"/>
      <c r="K16" s="88"/>
    </row>
    <row r="17" spans="1:11" ht="23.25" customHeight="1">
      <c r="A17" s="88"/>
      <c r="B17" s="91"/>
      <c r="C17" s="92"/>
      <c r="D17" s="88"/>
      <c r="E17" s="88"/>
      <c r="F17" s="88"/>
      <c r="G17" s="88"/>
      <c r="H17" s="88"/>
      <c r="I17" s="88"/>
      <c r="J17" s="88"/>
      <c r="K17" s="88"/>
    </row>
    <row r="18" spans="1:11" ht="23.25" customHeight="1">
      <c r="A18" s="95" t="s">
        <v>33</v>
      </c>
      <c r="B18" s="91"/>
      <c r="C18" s="94"/>
      <c r="D18" s="93"/>
      <c r="E18" s="93"/>
      <c r="F18" s="93"/>
      <c r="G18" s="93"/>
      <c r="H18" s="93"/>
      <c r="I18" s="88"/>
      <c r="J18" s="88"/>
      <c r="K18" s="88"/>
    </row>
    <row r="19" spans="1:11" ht="19.5" customHeight="1">
      <c r="A19" s="95" t="s">
        <v>34</v>
      </c>
      <c r="B19" s="91"/>
      <c r="C19" s="94"/>
      <c r="D19" s="93"/>
      <c r="E19" s="93"/>
      <c r="F19" s="93"/>
      <c r="G19" s="93"/>
      <c r="H19" s="93"/>
      <c r="I19" s="88"/>
      <c r="J19" s="88"/>
      <c r="K19" s="88"/>
    </row>
    <row r="20" spans="2:3" ht="111" customHeight="1">
      <c r="B20" s="83"/>
      <c r="C20" s="84"/>
    </row>
  </sheetData>
  <printOptions/>
  <pageMargins left="0.75" right="0.75" top="1" bottom="1" header="0.5" footer="0.5"/>
  <pageSetup fitToHeight="1" fitToWidth="1" horizontalDpi="600" verticalDpi="600" orientation="portrait" scale="85"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X27"/>
  <sheetViews>
    <sheetView showGridLines="0" tabSelected="1" workbookViewId="0" topLeftCell="A1">
      <selection activeCell="A2" sqref="A2"/>
    </sheetView>
  </sheetViews>
  <sheetFormatPr defaultColWidth="8.88671875" defaultRowHeight="15"/>
  <cols>
    <col min="1" max="1" width="17.88671875" style="12" customWidth="1"/>
    <col min="2" max="2" width="7.4453125" style="6" customWidth="1"/>
    <col min="3" max="3" width="2.10546875" style="6" customWidth="1"/>
    <col min="4" max="4" width="8.21484375" style="2" customWidth="1"/>
    <col min="5" max="5" width="2.5546875" style="0" customWidth="1"/>
    <col min="6" max="6" width="8.10546875" style="7" customWidth="1"/>
    <col min="7" max="7" width="8.10546875" style="1" hidden="1" customWidth="1"/>
    <col min="8" max="8" width="2.6640625" style="0" customWidth="1"/>
    <col min="9" max="9" width="0.671875" style="0" customWidth="1"/>
    <col min="10" max="10" width="10.99609375" style="0" customWidth="1"/>
    <col min="12" max="12" width="2.99609375" style="0" customWidth="1"/>
    <col min="13" max="13" width="10.99609375" style="0" customWidth="1"/>
    <col min="15" max="15" width="3.21484375" style="0" customWidth="1"/>
    <col min="17" max="17" width="8.3359375" style="0" customWidth="1"/>
    <col min="18" max="18" width="2.5546875" style="0" customWidth="1"/>
    <col min="19" max="19" width="2.99609375" style="0" customWidth="1"/>
    <col min="22" max="22" width="2.21484375" style="0" customWidth="1"/>
    <col min="23" max="23" width="9.4453125" style="0" customWidth="1"/>
  </cols>
  <sheetData>
    <row r="1" spans="1:14" ht="6.75" customHeight="1" thickBot="1">
      <c r="A1" s="18"/>
      <c r="B1" s="17"/>
      <c r="C1" s="17"/>
      <c r="D1" s="76"/>
      <c r="E1" s="16"/>
      <c r="F1" s="77"/>
      <c r="G1" s="78"/>
      <c r="H1" s="16"/>
      <c r="I1" s="16"/>
      <c r="J1" s="16"/>
      <c r="K1" s="16"/>
      <c r="L1" s="16"/>
      <c r="M1" s="16"/>
      <c r="N1" s="16"/>
    </row>
    <row r="2" spans="1:14" ht="15.75">
      <c r="A2" s="18"/>
      <c r="B2" s="75" t="s">
        <v>32</v>
      </c>
      <c r="C2" s="32"/>
      <c r="D2" s="33"/>
      <c r="E2" s="34"/>
      <c r="F2" s="35"/>
      <c r="G2" s="36"/>
      <c r="H2" s="34"/>
      <c r="I2" s="34"/>
      <c r="J2" s="34"/>
      <c r="K2" s="37"/>
      <c r="L2" s="16"/>
      <c r="M2" s="80" t="s">
        <v>0</v>
      </c>
      <c r="N2" s="16"/>
    </row>
    <row r="3" spans="1:14" ht="24">
      <c r="A3" s="79"/>
      <c r="B3" s="73" t="s">
        <v>1</v>
      </c>
      <c r="C3" s="67" t="s">
        <v>2</v>
      </c>
      <c r="D3" s="71"/>
      <c r="E3" s="67" t="s">
        <v>3</v>
      </c>
      <c r="F3" s="71"/>
      <c r="G3" s="38"/>
      <c r="H3" s="67" t="s">
        <v>4</v>
      </c>
      <c r="I3" s="68"/>
      <c r="J3" s="71"/>
      <c r="K3" s="39" t="s">
        <v>5</v>
      </c>
      <c r="L3" s="17"/>
      <c r="M3" s="45" t="s">
        <v>6</v>
      </c>
      <c r="N3" s="16"/>
    </row>
    <row r="4" spans="1:14" ht="24.75" customHeight="1" thickBot="1">
      <c r="A4" s="79"/>
      <c r="B4" s="74">
        <f>N13</f>
        <v>0.19000000000000006</v>
      </c>
      <c r="C4" s="69">
        <f>N15</f>
        <v>2.152234113476516</v>
      </c>
      <c r="D4" s="72"/>
      <c r="E4" s="69">
        <f>Q14</f>
        <v>0.4089244815605382</v>
      </c>
      <c r="F4" s="72"/>
      <c r="G4" s="46"/>
      <c r="H4" s="69">
        <f>U16</f>
        <v>0.2862471370923767</v>
      </c>
      <c r="I4" s="70"/>
      <c r="J4" s="72"/>
      <c r="K4" s="66">
        <f>X18</f>
        <v>0.4382470119521915</v>
      </c>
      <c r="L4" s="16"/>
      <c r="M4" s="81">
        <v>0.44</v>
      </c>
      <c r="N4" s="16"/>
    </row>
    <row r="5" spans="1:14" ht="15">
      <c r="A5" s="18"/>
      <c r="B5" s="17"/>
      <c r="C5" s="17"/>
      <c r="D5" s="76"/>
      <c r="E5" s="16"/>
      <c r="F5" s="77"/>
      <c r="G5" s="78"/>
      <c r="H5" s="16"/>
      <c r="I5" s="16"/>
      <c r="J5" s="16"/>
      <c r="K5" s="16"/>
      <c r="L5" s="16"/>
      <c r="M5" s="16"/>
      <c r="N5" s="16"/>
    </row>
    <row r="6" spans="1:8" ht="24">
      <c r="A6" s="51" t="s">
        <v>7</v>
      </c>
      <c r="B6" s="52" t="s">
        <v>8</v>
      </c>
      <c r="C6" s="19"/>
      <c r="D6" s="47" t="s">
        <v>9</v>
      </c>
      <c r="E6" s="48"/>
      <c r="F6" s="49"/>
      <c r="G6" s="50"/>
      <c r="H6" s="48"/>
    </row>
    <row r="7" spans="1:8" s="13" customFormat="1" ht="15">
      <c r="A7" s="20"/>
      <c r="B7" s="21"/>
      <c r="C7" s="22"/>
      <c r="D7" s="53" t="s">
        <v>10</v>
      </c>
      <c r="E7" s="54"/>
      <c r="F7" s="55" t="s">
        <v>11</v>
      </c>
      <c r="G7" s="41"/>
      <c r="H7" s="40"/>
    </row>
    <row r="8" spans="1:8" ht="15.75" thickBot="1">
      <c r="A8" s="14"/>
      <c r="B8" s="15"/>
      <c r="C8" s="14"/>
      <c r="D8" s="5"/>
      <c r="E8" s="5"/>
      <c r="F8" s="5"/>
      <c r="G8" s="5"/>
      <c r="H8" s="5"/>
    </row>
    <row r="9" spans="1:11" ht="34.5" customHeight="1" thickBot="1">
      <c r="A9" s="23" t="s">
        <v>12</v>
      </c>
      <c r="B9" s="24">
        <v>0.48</v>
      </c>
      <c r="C9" s="25"/>
      <c r="D9" s="56">
        <v>48</v>
      </c>
      <c r="E9" s="42"/>
      <c r="F9" s="8">
        <f>F$13*D9/100</f>
        <v>28416.721804511297</v>
      </c>
      <c r="G9" s="5"/>
      <c r="H9" s="5"/>
      <c r="K9" s="11" t="s">
        <v>13</v>
      </c>
    </row>
    <row r="10" spans="1:11" ht="33.75" customHeight="1" thickBot="1">
      <c r="A10" s="23" t="s">
        <v>14</v>
      </c>
      <c r="B10" s="24">
        <v>0.32</v>
      </c>
      <c r="C10" s="25"/>
      <c r="D10" s="57">
        <v>32</v>
      </c>
      <c r="E10" s="43"/>
      <c r="F10" s="8">
        <f>F$13*D10/100</f>
        <v>18944.48120300753</v>
      </c>
      <c r="G10" s="5"/>
      <c r="H10" s="5"/>
      <c r="K10" s="61">
        <f>SUM(F9:F11)</f>
        <v>47953.21804511281</v>
      </c>
    </row>
    <row r="11" spans="1:8" ht="36.75" customHeight="1" thickBot="1">
      <c r="A11" s="23" t="s">
        <v>15</v>
      </c>
      <c r="B11" s="24">
        <v>0.01</v>
      </c>
      <c r="C11" s="25"/>
      <c r="D11" s="58">
        <v>1</v>
      </c>
      <c r="E11" s="44"/>
      <c r="F11" s="8">
        <f>F$13*D11/100</f>
        <v>592.0150375939853</v>
      </c>
      <c r="G11" s="5"/>
      <c r="H11" s="5"/>
    </row>
    <row r="12" spans="1:14" ht="15.75" thickBot="1">
      <c r="A12" s="26"/>
      <c r="B12" s="27"/>
      <c r="C12" s="19"/>
      <c r="D12" s="3"/>
      <c r="E12" s="5"/>
      <c r="F12" s="8"/>
      <c r="G12" s="4"/>
      <c r="H12" s="5"/>
      <c r="N12" s="60" t="s">
        <v>16</v>
      </c>
    </row>
    <row r="13" spans="1:17" ht="36.75" customHeight="1" thickBot="1">
      <c r="A13" s="23" t="s">
        <v>17</v>
      </c>
      <c r="B13" s="28">
        <v>55987</v>
      </c>
      <c r="C13" s="29"/>
      <c r="D13" s="3">
        <v>100</v>
      </c>
      <c r="E13" s="5"/>
      <c r="F13" s="9">
        <f>B13*G13/500</f>
        <v>59201.50375939853</v>
      </c>
      <c r="G13" s="59">
        <v>528.7075906853246</v>
      </c>
      <c r="H13" s="10"/>
      <c r="N13" s="65">
        <f>(F13-SUM(F9:F11))/F13</f>
        <v>0.19000000000000006</v>
      </c>
      <c r="Q13" s="60" t="s">
        <v>3</v>
      </c>
    </row>
    <row r="14" spans="1:17" ht="36.75" customHeight="1" thickBot="1">
      <c r="A14" s="26"/>
      <c r="B14" s="30"/>
      <c r="C14" s="19"/>
      <c r="D14" s="3"/>
      <c r="E14" s="5"/>
      <c r="F14" s="8"/>
      <c r="G14" s="4"/>
      <c r="H14" s="5"/>
      <c r="N14" s="60" t="s">
        <v>2</v>
      </c>
      <c r="Q14" s="65">
        <f>N13*N15</f>
        <v>0.4089244815605382</v>
      </c>
    </row>
    <row r="15" spans="1:21" ht="36.75" customHeight="1" thickBot="1">
      <c r="A15" s="23" t="s">
        <v>18</v>
      </c>
      <c r="B15" s="28">
        <v>12456</v>
      </c>
      <c r="C15" s="29"/>
      <c r="D15" s="3"/>
      <c r="E15" s="5"/>
      <c r="F15" s="9">
        <f>B15*G15/500</f>
        <v>12456</v>
      </c>
      <c r="G15" s="59">
        <v>500</v>
      </c>
      <c r="H15" s="10"/>
      <c r="N15" s="63">
        <f>F13/K17</f>
        <v>2.152234113476516</v>
      </c>
      <c r="U15" s="60" t="s">
        <v>19</v>
      </c>
    </row>
    <row r="16" spans="1:21" ht="36.75" customHeight="1" thickBot="1">
      <c r="A16" s="23" t="s">
        <v>20</v>
      </c>
      <c r="B16" s="28">
        <v>7689</v>
      </c>
      <c r="C16" s="29"/>
      <c r="D16" s="3"/>
      <c r="E16" s="5"/>
      <c r="F16" s="9">
        <f>B16*G16/500</f>
        <v>7689</v>
      </c>
      <c r="G16" s="59">
        <v>500</v>
      </c>
      <c r="H16" s="10"/>
      <c r="K16" s="11" t="s">
        <v>21</v>
      </c>
      <c r="Q16" s="60" t="s">
        <v>22</v>
      </c>
      <c r="U16" s="65">
        <f>Q14*(1-(Q17/100))</f>
        <v>0.2862471370923767</v>
      </c>
    </row>
    <row r="17" spans="1:24" ht="36.75" customHeight="1" thickBot="1">
      <c r="A17" s="23" t="s">
        <v>23</v>
      </c>
      <c r="B17" s="28">
        <v>4598</v>
      </c>
      <c r="C17" s="29"/>
      <c r="D17" s="3"/>
      <c r="E17" s="5"/>
      <c r="F17" s="9">
        <f>B17*G17/500</f>
        <v>4598</v>
      </c>
      <c r="G17" s="59">
        <v>500</v>
      </c>
      <c r="H17" s="10"/>
      <c r="K17" s="61">
        <f>SUM(F15:F24)</f>
        <v>27507</v>
      </c>
      <c r="Q17" s="64">
        <v>30</v>
      </c>
      <c r="R17" s="10"/>
      <c r="X17" s="60" t="s">
        <v>24</v>
      </c>
    </row>
    <row r="18" spans="1:24" ht="36.75" customHeight="1" thickBot="1">
      <c r="A18" s="23" t="s">
        <v>25</v>
      </c>
      <c r="B18" s="28">
        <v>897</v>
      </c>
      <c r="C18" s="29"/>
      <c r="D18" s="3"/>
      <c r="E18" s="5"/>
      <c r="F18" s="9">
        <f>B18*G18/500</f>
        <v>897</v>
      </c>
      <c r="G18" s="59">
        <v>500</v>
      </c>
      <c r="H18" s="10"/>
      <c r="X18" s="65">
        <f>U16*N25</f>
        <v>0.4382470119521915</v>
      </c>
    </row>
    <row r="19" spans="1:8" ht="36.75" customHeight="1" thickBot="1">
      <c r="A19" s="23" t="s">
        <v>26</v>
      </c>
      <c r="B19" s="28">
        <v>265</v>
      </c>
      <c r="C19" s="29"/>
      <c r="D19" s="3"/>
      <c r="E19" s="5"/>
      <c r="F19" s="9">
        <f>B19*G19/500</f>
        <v>265</v>
      </c>
      <c r="G19" s="59">
        <v>500</v>
      </c>
      <c r="H19" s="10"/>
    </row>
    <row r="20" spans="1:8" ht="15">
      <c r="A20" s="26"/>
      <c r="B20" s="30"/>
      <c r="C20" s="19"/>
      <c r="D20" s="3"/>
      <c r="E20" s="5"/>
      <c r="F20" s="8"/>
      <c r="G20" s="4"/>
      <c r="H20" s="5"/>
    </row>
    <row r="21" spans="1:8" ht="15.75" thickBot="1">
      <c r="A21" s="23"/>
      <c r="B21" s="30"/>
      <c r="C21" s="19"/>
      <c r="D21" s="3"/>
      <c r="E21" s="5"/>
      <c r="F21" s="8"/>
      <c r="G21" s="4"/>
      <c r="H21" s="5"/>
    </row>
    <row r="22" spans="1:8" ht="36.75" customHeight="1" thickBot="1">
      <c r="A22" s="23" t="s">
        <v>27</v>
      </c>
      <c r="B22" s="28">
        <v>432</v>
      </c>
      <c r="C22" s="29"/>
      <c r="D22" s="3"/>
      <c r="E22" s="5"/>
      <c r="F22" s="9">
        <f>B22*G22/500</f>
        <v>432</v>
      </c>
      <c r="G22" s="59">
        <v>500</v>
      </c>
      <c r="H22" s="10"/>
    </row>
    <row r="23" spans="1:8" ht="36.75" customHeight="1" thickBot="1">
      <c r="A23" s="23" t="s">
        <v>28</v>
      </c>
      <c r="B23" s="28">
        <v>816</v>
      </c>
      <c r="C23" s="29"/>
      <c r="D23" s="3"/>
      <c r="E23" s="5"/>
      <c r="F23" s="9">
        <f>B23*G23/500</f>
        <v>816</v>
      </c>
      <c r="G23" s="59">
        <v>500</v>
      </c>
      <c r="H23" s="10"/>
    </row>
    <row r="24" spans="1:14" ht="36.75" customHeight="1" thickBot="1">
      <c r="A24" s="23" t="s">
        <v>29</v>
      </c>
      <c r="B24" s="28">
        <v>354</v>
      </c>
      <c r="C24" s="29"/>
      <c r="D24" s="3"/>
      <c r="E24" s="5"/>
      <c r="F24" s="9">
        <f>B24*G24/500</f>
        <v>354</v>
      </c>
      <c r="G24" s="59">
        <v>500</v>
      </c>
      <c r="H24" s="10"/>
      <c r="N24" s="60" t="s">
        <v>30</v>
      </c>
    </row>
    <row r="25" spans="1:14" ht="36.75" customHeight="1" thickBot="1">
      <c r="A25" s="26"/>
      <c r="B25" s="30"/>
      <c r="C25" s="19"/>
      <c r="D25" s="3"/>
      <c r="E25" s="5"/>
      <c r="F25" s="8"/>
      <c r="G25" s="4"/>
      <c r="H25" s="5"/>
      <c r="N25" s="62">
        <f>K17/F26</f>
        <v>1.5310092404898425</v>
      </c>
    </row>
    <row r="26" spans="1:8" ht="36.75" customHeight="1" thickBot="1">
      <c r="A26" s="23" t="s">
        <v>31</v>
      </c>
      <c r="B26" s="31">
        <v>17895</v>
      </c>
      <c r="C26" s="29"/>
      <c r="D26" s="3"/>
      <c r="E26" s="5"/>
      <c r="F26" s="9">
        <f>B26*G26/500</f>
        <v>17966.58</v>
      </c>
      <c r="G26" s="59">
        <v>502</v>
      </c>
      <c r="H26" s="10"/>
    </row>
    <row r="27" spans="1:8" ht="15">
      <c r="A27" s="26"/>
      <c r="B27" s="27"/>
      <c r="C27" s="19"/>
      <c r="D27" s="3"/>
      <c r="E27" s="5"/>
      <c r="F27" s="8"/>
      <c r="G27" s="4"/>
      <c r="H27" s="5"/>
    </row>
  </sheetData>
  <sheetProtection sheet="1" objects="1" scenarios="1"/>
  <printOptions/>
  <pageMargins left="0.75" right="0.75" top="1" bottom="1" header="0.5" footer="0.5"/>
  <pageSetup fitToHeight="1" fitToWidth="1" horizontalDpi="600" verticalDpi="600" orientation="landscape" scale="63" r:id="rId4"/>
  <headerFooter alignWithMargins="0">
    <oddHeader>&amp;L"Financial Accounting for Management" by Ramachandran and Kakani
Copyright of Tata McGraw Hill Publications 2005&amp;C&amp;A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Udit</dc:creator>
  <cp:keywords/>
  <dc:description/>
  <cp:lastModifiedBy>ramkumar.kakani</cp:lastModifiedBy>
  <cp:lastPrinted>2005-08-09T03:53:34Z</cp:lastPrinted>
  <dcterms:created xsi:type="dcterms:W3CDTF">1996-09-03T11:22:47Z</dcterms:created>
  <dcterms:modified xsi:type="dcterms:W3CDTF">2007-07-26T04:01:34Z</dcterms:modified>
  <cp:category/>
  <cp:version/>
  <cp:contentType/>
  <cp:contentStatus/>
</cp:coreProperties>
</file>