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60" windowWidth="10752" windowHeight="6168" activeTab="0"/>
  </bookViews>
  <sheets>
    <sheet name="Machines" sheetId="1" r:id="rId1"/>
    <sheet name="Mac1" sheetId="2" r:id="rId2"/>
    <sheet name="Mac2" sheetId="3" r:id="rId3"/>
    <sheet name="Mac3" sheetId="4" r:id="rId4"/>
    <sheet name="Inventory" sheetId="5" r:id="rId5"/>
    <sheet name="Inv1" sheetId="6" r:id="rId6"/>
    <sheet name="Inv2" sheetId="7" r:id="rId7"/>
    <sheet name="MachineList" sheetId="8" r:id="rId8"/>
    <sheet name="StorageList" sheetId="9" r:id="rId9"/>
  </sheets>
  <definedNames/>
  <calcPr fullCalcOnLoad="1"/>
</workbook>
</file>

<file path=xl/sharedStrings.xml><?xml version="1.0" encoding="utf-8"?>
<sst xmlns="http://schemas.openxmlformats.org/spreadsheetml/2006/main" count="335" uniqueCount="107">
  <si>
    <t>Machine Statistics</t>
  </si>
  <si>
    <t>Run</t>
  </si>
  <si>
    <t>Time</t>
  </si>
  <si>
    <t>Utilization</t>
  </si>
  <si>
    <t>DownTime</t>
  </si>
  <si>
    <t>BlockTime</t>
  </si>
  <si>
    <t>StarveTime</t>
  </si>
  <si>
    <t>UnitsScrap</t>
  </si>
  <si>
    <t>UnitsDone</t>
  </si>
  <si>
    <t>BatchesDone</t>
  </si>
  <si>
    <t>LotsDone</t>
  </si>
  <si>
    <t>Setups</t>
  </si>
  <si>
    <t>Preemptions</t>
  </si>
  <si>
    <t>Failures</t>
  </si>
  <si>
    <t>Mac1</t>
  </si>
  <si>
    <t>Mac2</t>
  </si>
  <si>
    <t>Mac3</t>
  </si>
  <si>
    <t>Machine Statistics for machine "Mac1"</t>
  </si>
  <si>
    <t>Scrap</t>
  </si>
  <si>
    <t>PreEmptions</t>
  </si>
  <si>
    <t>Proc1</t>
  </si>
  <si>
    <t>Machine Statistics for machine "Mac2"</t>
  </si>
  <si>
    <t>Machine Statistics for machine "Mac3"</t>
  </si>
  <si>
    <t>Storage Statistics</t>
  </si>
  <si>
    <t>Average</t>
  </si>
  <si>
    <t>End</t>
  </si>
  <si>
    <t>Max</t>
  </si>
  <si>
    <t>Min</t>
  </si>
  <si>
    <t>Inv1</t>
  </si>
  <si>
    <t>Inv2</t>
  </si>
  <si>
    <t>Storage Statistics for StorageArea "Inv1"</t>
  </si>
  <si>
    <t>Storage Statistics for StorageArea "Inv2"</t>
  </si>
  <si>
    <t>Machine Location formula:</t>
  </si>
  <si>
    <t xml:space="preserve"> = Model!$D$4</t>
  </si>
  <si>
    <t xml:space="preserve"> = Model!$D$6</t>
  </si>
  <si>
    <t xml:space="preserve"> = Model!$D$8</t>
  </si>
  <si>
    <t>Name</t>
  </si>
  <si>
    <t>State: Blocked = 3, Running = 4, Down = 6, Setup = 7, Starved = 15</t>
  </si>
  <si>
    <t>ActiveProcess</t>
  </si>
  <si>
    <t>PreEmpted Process waiting to resume (if any)</t>
  </si>
  <si>
    <t>Current activity completion time</t>
  </si>
  <si>
    <t>Unfinished process time</t>
  </si>
  <si>
    <t>Number of Failures this run</t>
  </si>
  <si>
    <t>Next Failure Time</t>
  </si>
  <si>
    <t>MachFailTemp</t>
  </si>
  <si>
    <t>Time Between Failures: Mean</t>
  </si>
  <si>
    <t>Standard Dev</t>
  </si>
  <si>
    <t>Ramberg-Schmeiser paramaters: Lam1</t>
  </si>
  <si>
    <t>Lam2</t>
  </si>
  <si>
    <t>Lam3</t>
  </si>
  <si>
    <t>Lam4</t>
  </si>
  <si>
    <t>Repair Time: Mean</t>
  </si>
  <si>
    <t>Number of Processes</t>
  </si>
  <si>
    <t>Process Name</t>
  </si>
  <si>
    <t>Priority</t>
  </si>
  <si>
    <t>Control: StorageArea formula</t>
  </si>
  <si>
    <t>Control Item (formula): "blank" if controlled by total for all items</t>
  </si>
  <si>
    <t>Control by "Inventory Position" (False = control by stock-on-hand)</t>
  </si>
  <si>
    <t>Control Level</t>
  </si>
  <si>
    <t>Process enabled when stock or position &lt; = Level (&gt; = if false)</t>
  </si>
  <si>
    <t>Input 1: StorageArea formula</t>
  </si>
  <si>
    <t xml:space="preserve"> = StorageList!$B$1</t>
  </si>
  <si>
    <t xml:space="preserve"> = StorageList!$C$1</t>
  </si>
  <si>
    <t>Arrow Name</t>
  </si>
  <si>
    <t>Item (formula)</t>
  </si>
  <si>
    <t xml:space="preserve"> = StorageList!$B$7</t>
  </si>
  <si>
    <t xml:space="preserve"> = StorageList!$C$7</t>
  </si>
  <si>
    <t>Input 2: StorageArea formula</t>
  </si>
  <si>
    <t>Normal Output: StorageArea formula</t>
  </si>
  <si>
    <t>Units Blocked at this machine</t>
  </si>
  <si>
    <t>Units delivered</t>
  </si>
  <si>
    <t>Scrap Output: StorageArea formula</t>
  </si>
  <si>
    <t>Scrap Percentage (Units)</t>
  </si>
  <si>
    <t>Scrap Percentage (Batch)</t>
  </si>
  <si>
    <t>BatchSizePerLot</t>
  </si>
  <si>
    <t>LotSizePerSetup</t>
  </si>
  <si>
    <t>Lot will be finished when 
Normal Output =</t>
  </si>
  <si>
    <t>Batches completed</t>
  </si>
  <si>
    <t>Lots completed</t>
  </si>
  <si>
    <t>Setups completed</t>
  </si>
  <si>
    <t>Number of times preempted</t>
  </si>
  <si>
    <t>SetupTime</t>
  </si>
  <si>
    <t>Processing time: Mean</t>
  </si>
  <si>
    <t>Scrap Percentage</t>
  </si>
  <si>
    <t>StorageArea Location formula:</t>
  </si>
  <si>
    <t xml:space="preserve"> = Model!$F$4</t>
  </si>
  <si>
    <t xml:space="preserve"> = Model!$F$6</t>
  </si>
  <si>
    <t>StorageArea Name</t>
  </si>
  <si>
    <t>Capacity</t>
  </si>
  <si>
    <t>Inventory</t>
  </si>
  <si>
    <t>NA LastArriv</t>
  </si>
  <si>
    <t>Number of different Items</t>
  </si>
  <si>
    <t>Item Name</t>
  </si>
  <si>
    <t>Stock</t>
  </si>
  <si>
    <t>Available at Blocked Machines</t>
  </si>
  <si>
    <t xml:space="preserve">        Initial Stock</t>
  </si>
  <si>
    <t xml:space="preserve">        Position</t>
  </si>
  <si>
    <t>N.A.: HotTags</t>
  </si>
  <si>
    <t>N.A.: ColdTags</t>
  </si>
  <si>
    <t>N.A.: InitTags</t>
  </si>
  <si>
    <t>N.A.: ReOrderQ</t>
  </si>
  <si>
    <t>N.A.: Min</t>
  </si>
  <si>
    <t>Line 8765</t>
  </si>
  <si>
    <t>Line 8767</t>
  </si>
  <si>
    <t>Line 8764</t>
  </si>
  <si>
    <t>Line 8766</t>
  </si>
  <si>
    <t>A verages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</si>
</sst>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right" wrapText="1"/>
    </xf>
    <xf numFmtId="0" fontId="1" fillId="4" borderId="0" xfId="0" applyNumberFormat="1" applyFont="1" applyFill="1" applyAlignment="1">
      <alignment wrapText="1"/>
    </xf>
    <xf numFmtId="0" fontId="1" fillId="4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164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3:43" ht="12.75">
      <c r="C2" t="s">
        <v>3</v>
      </c>
      <c r="G2" t="s">
        <v>4</v>
      </c>
      <c r="K2" t="s">
        <v>5</v>
      </c>
      <c r="O2" t="s">
        <v>6</v>
      </c>
      <c r="S2" t="s">
        <v>7</v>
      </c>
      <c r="W2" t="s">
        <v>8</v>
      </c>
      <c r="AA2" t="s">
        <v>9</v>
      </c>
      <c r="AE2" t="s">
        <v>10</v>
      </c>
      <c r="AI2" t="s">
        <v>11</v>
      </c>
      <c r="AM2" t="s">
        <v>12</v>
      </c>
      <c r="AQ2" t="s">
        <v>13</v>
      </c>
    </row>
    <row r="3" spans="1:45" ht="12.75">
      <c r="A3" t="s">
        <v>1</v>
      </c>
      <c r="B3" t="s">
        <v>2</v>
      </c>
      <c r="C3" t="s">
        <v>14</v>
      </c>
      <c r="D3" t="s">
        <v>15</v>
      </c>
      <c r="E3" t="s">
        <v>16</v>
      </c>
      <c r="G3" t="s">
        <v>14</v>
      </c>
      <c r="H3" t="s">
        <v>15</v>
      </c>
      <c r="I3" t="s">
        <v>16</v>
      </c>
      <c r="K3" t="s">
        <v>14</v>
      </c>
      <c r="L3" t="s">
        <v>15</v>
      </c>
      <c r="M3" t="s">
        <v>16</v>
      </c>
      <c r="O3" t="s">
        <v>14</v>
      </c>
      <c r="P3" t="s">
        <v>15</v>
      </c>
      <c r="Q3" t="s">
        <v>16</v>
      </c>
      <c r="S3" t="s">
        <v>14</v>
      </c>
      <c r="T3" t="s">
        <v>15</v>
      </c>
      <c r="U3" t="s">
        <v>16</v>
      </c>
      <c r="W3" t="s">
        <v>14</v>
      </c>
      <c r="X3" t="s">
        <v>15</v>
      </c>
      <c r="Y3" t="s">
        <v>16</v>
      </c>
      <c r="AA3" t="s">
        <v>14</v>
      </c>
      <c r="AB3" t="s">
        <v>15</v>
      </c>
      <c r="AC3" t="s">
        <v>16</v>
      </c>
      <c r="AE3" t="s">
        <v>14</v>
      </c>
      <c r="AF3" t="s">
        <v>15</v>
      </c>
      <c r="AG3" t="s">
        <v>16</v>
      </c>
      <c r="AI3" t="s">
        <v>14</v>
      </c>
      <c r="AJ3" t="s">
        <v>15</v>
      </c>
      <c r="AK3" t="s">
        <v>16</v>
      </c>
      <c r="AM3" t="s">
        <v>14</v>
      </c>
      <c r="AN3" t="s">
        <v>15</v>
      </c>
      <c r="AO3" t="s">
        <v>16</v>
      </c>
      <c r="AQ3" t="s">
        <v>14</v>
      </c>
      <c r="AR3" t="s">
        <v>15</v>
      </c>
      <c r="AS3" t="s">
        <v>16</v>
      </c>
    </row>
    <row r="5" spans="1:45" ht="12.75">
      <c r="A5">
        <v>0</v>
      </c>
      <c r="B5">
        <v>1000</v>
      </c>
      <c r="C5">
        <v>0.5995999309724396</v>
      </c>
      <c r="D5">
        <v>0.5895</v>
      </c>
      <c r="E5">
        <v>0.9391626464903832</v>
      </c>
      <c r="G5">
        <v>0</v>
      </c>
      <c r="H5">
        <v>0.09</v>
      </c>
      <c r="I5">
        <v>0</v>
      </c>
      <c r="K5">
        <v>0.40040006902756053</v>
      </c>
      <c r="L5">
        <v>0.315522895450555</v>
      </c>
      <c r="M5">
        <v>0</v>
      </c>
      <c r="O5">
        <v>0</v>
      </c>
      <c r="P5">
        <v>0.0049771045494449604</v>
      </c>
      <c r="Q5">
        <v>0.0608373535096168</v>
      </c>
      <c r="S5">
        <v>0</v>
      </c>
      <c r="T5">
        <v>0</v>
      </c>
      <c r="U5">
        <v>109</v>
      </c>
      <c r="W5">
        <v>1180</v>
      </c>
      <c r="X5">
        <v>1179</v>
      </c>
      <c r="Y5">
        <v>1064</v>
      </c>
      <c r="AA5">
        <v>295</v>
      </c>
      <c r="AB5">
        <v>1179</v>
      </c>
      <c r="AC5">
        <v>1173</v>
      </c>
      <c r="AE5">
        <v>0</v>
      </c>
      <c r="AF5">
        <v>0</v>
      </c>
      <c r="AG5">
        <v>0</v>
      </c>
      <c r="AI5">
        <v>1</v>
      </c>
      <c r="AJ5">
        <v>1</v>
      </c>
      <c r="AK5">
        <v>1</v>
      </c>
      <c r="AM5">
        <v>0</v>
      </c>
      <c r="AN5">
        <v>0</v>
      </c>
      <c r="AO5">
        <v>0</v>
      </c>
      <c r="AQ5">
        <v>0</v>
      </c>
      <c r="AR5">
        <v>9</v>
      </c>
      <c r="AS5">
        <v>0</v>
      </c>
    </row>
    <row r="6" spans="1:45" ht="12.75">
      <c r="A6">
        <v>1</v>
      </c>
      <c r="B6">
        <v>1000</v>
      </c>
      <c r="C6">
        <v>0.5908600941564089</v>
      </c>
      <c r="D6">
        <v>0.5845000000000001</v>
      </c>
      <c r="E6">
        <v>0.9349999999999975</v>
      </c>
      <c r="G6">
        <v>0</v>
      </c>
      <c r="H6">
        <v>0.1</v>
      </c>
      <c r="I6">
        <v>0</v>
      </c>
      <c r="K6">
        <v>0.4091399058435911</v>
      </c>
      <c r="L6">
        <v>0.3124816918527715</v>
      </c>
      <c r="M6">
        <v>0</v>
      </c>
      <c r="O6">
        <v>0</v>
      </c>
      <c r="P6">
        <v>0.003018308147228254</v>
      </c>
      <c r="Q6">
        <v>0.0650000000000025</v>
      </c>
      <c r="S6">
        <v>0</v>
      </c>
      <c r="T6">
        <v>0</v>
      </c>
      <c r="U6">
        <v>109</v>
      </c>
      <c r="W6">
        <v>1172</v>
      </c>
      <c r="X6">
        <v>1169</v>
      </c>
      <c r="Y6">
        <v>1060</v>
      </c>
      <c r="AA6">
        <v>293</v>
      </c>
      <c r="AB6">
        <v>1169</v>
      </c>
      <c r="AC6">
        <v>1169</v>
      </c>
      <c r="AE6">
        <v>0</v>
      </c>
      <c r="AF6">
        <v>0</v>
      </c>
      <c r="AG6">
        <v>0</v>
      </c>
      <c r="AI6">
        <v>0</v>
      </c>
      <c r="AJ6">
        <v>0</v>
      </c>
      <c r="AK6">
        <v>0</v>
      </c>
      <c r="AM6">
        <v>0</v>
      </c>
      <c r="AN6">
        <v>0</v>
      </c>
      <c r="AO6">
        <v>0</v>
      </c>
      <c r="AQ6">
        <v>0</v>
      </c>
      <c r="AR6">
        <v>10</v>
      </c>
      <c r="AS6">
        <v>0</v>
      </c>
    </row>
    <row r="7" spans="1:45" ht="12.75">
      <c r="A7">
        <v>2</v>
      </c>
      <c r="B7">
        <v>1000</v>
      </c>
      <c r="C7">
        <v>0.573006501448395</v>
      </c>
      <c r="D7">
        <v>0.5843626464902636</v>
      </c>
      <c r="E7">
        <v>0.9350000000000082</v>
      </c>
      <c r="G7">
        <v>0</v>
      </c>
      <c r="H7">
        <v>0.09999999999999977</v>
      </c>
      <c r="I7">
        <v>0</v>
      </c>
      <c r="K7">
        <v>0.42699349855160496</v>
      </c>
      <c r="L7">
        <v>0.3127836892760854</v>
      </c>
      <c r="M7">
        <v>0</v>
      </c>
      <c r="O7">
        <v>0</v>
      </c>
      <c r="P7">
        <v>0.002853664233651216</v>
      </c>
      <c r="Q7">
        <v>0.06499999999999181</v>
      </c>
      <c r="S7">
        <v>0</v>
      </c>
      <c r="T7">
        <v>0</v>
      </c>
      <c r="U7">
        <v>112</v>
      </c>
      <c r="W7">
        <v>1168</v>
      </c>
      <c r="X7">
        <v>1168</v>
      </c>
      <c r="Y7">
        <v>1057</v>
      </c>
      <c r="AA7">
        <v>292</v>
      </c>
      <c r="AB7">
        <v>1168</v>
      </c>
      <c r="AC7">
        <v>1169</v>
      </c>
      <c r="AE7">
        <v>0</v>
      </c>
      <c r="AF7">
        <v>0</v>
      </c>
      <c r="AG7">
        <v>0</v>
      </c>
      <c r="AI7">
        <v>0</v>
      </c>
      <c r="AJ7">
        <v>0</v>
      </c>
      <c r="AK7">
        <v>0</v>
      </c>
      <c r="AM7">
        <v>0</v>
      </c>
      <c r="AN7">
        <v>0</v>
      </c>
      <c r="AO7">
        <v>0</v>
      </c>
      <c r="AQ7">
        <v>0</v>
      </c>
      <c r="AR7">
        <v>10</v>
      </c>
      <c r="AS7">
        <v>0</v>
      </c>
    </row>
    <row r="8" spans="1:45" ht="12.75">
      <c r="A8">
        <v>3</v>
      </c>
      <c r="B8">
        <v>1000</v>
      </c>
      <c r="C8">
        <v>0.5863676593431278</v>
      </c>
      <c r="D8">
        <v>0.5825999999997966</v>
      </c>
      <c r="E8">
        <v>0.9350000000000092</v>
      </c>
      <c r="G8">
        <v>0</v>
      </c>
      <c r="H8">
        <v>0.1</v>
      </c>
      <c r="I8">
        <v>0</v>
      </c>
      <c r="K8">
        <v>0.4136323406568722</v>
      </c>
      <c r="L8">
        <v>0.31066735586098915</v>
      </c>
      <c r="M8">
        <v>0</v>
      </c>
      <c r="O8">
        <v>0</v>
      </c>
      <c r="P8">
        <v>0.006732644139214245</v>
      </c>
      <c r="Q8">
        <v>0.06499999999999091</v>
      </c>
      <c r="S8">
        <v>0</v>
      </c>
      <c r="T8">
        <v>0</v>
      </c>
      <c r="U8">
        <v>123</v>
      </c>
      <c r="W8">
        <v>1168</v>
      </c>
      <c r="X8">
        <v>1165</v>
      </c>
      <c r="Y8">
        <v>1046</v>
      </c>
      <c r="AA8">
        <v>292</v>
      </c>
      <c r="AB8">
        <v>1165</v>
      </c>
      <c r="AC8">
        <v>1169</v>
      </c>
      <c r="AE8">
        <v>0</v>
      </c>
      <c r="AF8">
        <v>0</v>
      </c>
      <c r="AG8">
        <v>0</v>
      </c>
      <c r="AI8">
        <v>0</v>
      </c>
      <c r="AJ8">
        <v>0</v>
      </c>
      <c r="AK8">
        <v>0</v>
      </c>
      <c r="AM8">
        <v>0</v>
      </c>
      <c r="AN8">
        <v>0</v>
      </c>
      <c r="AO8">
        <v>0</v>
      </c>
      <c r="AQ8">
        <v>0</v>
      </c>
      <c r="AR8">
        <v>10</v>
      </c>
      <c r="AS8">
        <v>0</v>
      </c>
    </row>
    <row r="9" spans="1:45" ht="12.75">
      <c r="A9">
        <v>4</v>
      </c>
      <c r="B9">
        <v>1000</v>
      </c>
      <c r="C9">
        <v>0.5965081601779056</v>
      </c>
      <c r="D9">
        <v>0.5900999999997939</v>
      </c>
      <c r="E9">
        <v>0.9415000000000082</v>
      </c>
      <c r="G9">
        <v>0</v>
      </c>
      <c r="H9">
        <v>0.09</v>
      </c>
      <c r="I9">
        <v>0</v>
      </c>
      <c r="K9">
        <v>0.40349183982209436</v>
      </c>
      <c r="L9">
        <v>0.3192954901909079</v>
      </c>
      <c r="M9">
        <v>0</v>
      </c>
      <c r="O9">
        <v>0</v>
      </c>
      <c r="P9">
        <v>0.0006045098092981789</v>
      </c>
      <c r="Q9">
        <v>0.058499999999991815</v>
      </c>
      <c r="S9">
        <v>0</v>
      </c>
      <c r="T9">
        <v>0</v>
      </c>
      <c r="U9">
        <v>113</v>
      </c>
      <c r="W9">
        <v>1180</v>
      </c>
      <c r="X9">
        <v>1181</v>
      </c>
      <c r="Y9">
        <v>1064</v>
      </c>
      <c r="AA9">
        <v>295</v>
      </c>
      <c r="AB9">
        <v>1181</v>
      </c>
      <c r="AC9">
        <v>1177</v>
      </c>
      <c r="AE9">
        <v>0</v>
      </c>
      <c r="AF9">
        <v>0</v>
      </c>
      <c r="AG9">
        <v>0</v>
      </c>
      <c r="AI9">
        <v>0</v>
      </c>
      <c r="AJ9">
        <v>0</v>
      </c>
      <c r="AK9">
        <v>0</v>
      </c>
      <c r="AM9">
        <v>0</v>
      </c>
      <c r="AN9">
        <v>0</v>
      </c>
      <c r="AO9">
        <v>0</v>
      </c>
      <c r="AQ9">
        <v>0</v>
      </c>
      <c r="AR9">
        <v>9</v>
      </c>
      <c r="AS9">
        <v>0</v>
      </c>
    </row>
    <row r="10" spans="1:45" ht="12.75">
      <c r="A10">
        <v>5</v>
      </c>
      <c r="B10">
        <v>1000</v>
      </c>
      <c r="C10">
        <v>0.5695111796508964</v>
      </c>
      <c r="D10">
        <v>0.5844373535101458</v>
      </c>
      <c r="E10">
        <v>0.9350000000000092</v>
      </c>
      <c r="G10">
        <v>0</v>
      </c>
      <c r="H10">
        <v>0.1</v>
      </c>
      <c r="I10">
        <v>0</v>
      </c>
      <c r="K10">
        <v>0.4304888203491037</v>
      </c>
      <c r="L10">
        <v>0.3144268449518122</v>
      </c>
      <c r="M10">
        <v>0</v>
      </c>
      <c r="O10">
        <v>0</v>
      </c>
      <c r="P10">
        <v>0.0011358015380419602</v>
      </c>
      <c r="Q10">
        <v>0.06499999999999091</v>
      </c>
      <c r="S10">
        <v>0</v>
      </c>
      <c r="T10">
        <v>0</v>
      </c>
      <c r="U10">
        <v>122</v>
      </c>
      <c r="W10">
        <v>1168</v>
      </c>
      <c r="X10">
        <v>1169</v>
      </c>
      <c r="Y10">
        <v>1046</v>
      </c>
      <c r="AA10">
        <v>292</v>
      </c>
      <c r="AB10">
        <v>1169</v>
      </c>
      <c r="AC10">
        <v>1168</v>
      </c>
      <c r="AE10">
        <v>0</v>
      </c>
      <c r="AF10">
        <v>0</v>
      </c>
      <c r="AG10">
        <v>0</v>
      </c>
      <c r="AI10">
        <v>0</v>
      </c>
      <c r="AJ10">
        <v>0</v>
      </c>
      <c r="AK10">
        <v>0</v>
      </c>
      <c r="AM10">
        <v>0</v>
      </c>
      <c r="AN10">
        <v>0</v>
      </c>
      <c r="AO10">
        <v>0</v>
      </c>
      <c r="AQ10">
        <v>0</v>
      </c>
      <c r="AR10">
        <v>10</v>
      </c>
      <c r="AS10">
        <v>0</v>
      </c>
    </row>
    <row r="11" spans="1:25" ht="12.75">
      <c r="A11" t="s">
        <v>106</v>
      </c>
      <c r="C11">
        <f>AVERAGE(C6:C10)</f>
        <v>0.5832507189553467</v>
      </c>
      <c r="D11">
        <f>AVERAGE(D6:D10)</f>
        <v>0.5852</v>
      </c>
      <c r="E11">
        <f>AVERAGE(E6:E10)</f>
        <v>0.9363000000000066</v>
      </c>
      <c r="Q11">
        <f>AVERAGE(Q6:Q10)</f>
        <v>0.0636999999999936</v>
      </c>
      <c r="U11">
        <f>AVERAGE(U6:U10)</f>
        <v>115.8</v>
      </c>
      <c r="Y11">
        <f>AVERAGE(Y6:Y10)</f>
        <v>1054.6</v>
      </c>
    </row>
    <row r="12" spans="21:25" ht="12.75">
      <c r="U12">
        <f>U11*60/1000</f>
        <v>6.948</v>
      </c>
      <c r="Y12">
        <f>Y11*60/1000</f>
        <v>63.275999999999996</v>
      </c>
    </row>
    <row r="13" ht="12.75">
      <c r="Y13">
        <v>63.5</v>
      </c>
    </row>
    <row r="14" spans="23:25" ht="12.75">
      <c r="W14">
        <f>U12+Y12</f>
        <v>70.22399999999999</v>
      </c>
      <c r="Y14" s="29">
        <f>(Y13-Y12)/Y12</f>
        <v>0.0035400467791896414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spans="3:13" ht="12.75">
      <c r="C2" t="s">
        <v>18</v>
      </c>
      <c r="E2" t="s">
        <v>8</v>
      </c>
      <c r="G2" t="s">
        <v>9</v>
      </c>
      <c r="I2" t="s">
        <v>10</v>
      </c>
      <c r="K2" t="s">
        <v>11</v>
      </c>
      <c r="M2" t="s">
        <v>19</v>
      </c>
    </row>
    <row r="3" spans="1:13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  <c r="K3" t="s">
        <v>20</v>
      </c>
      <c r="M3" t="s">
        <v>20</v>
      </c>
    </row>
    <row r="5" spans="1:13" ht="12.75">
      <c r="A5">
        <v>0</v>
      </c>
      <c r="B5">
        <v>1000</v>
      </c>
      <c r="C5">
        <v>0</v>
      </c>
      <c r="E5">
        <v>1180</v>
      </c>
      <c r="G5">
        <v>295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1172</v>
      </c>
      <c r="G6">
        <v>293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1168</v>
      </c>
      <c r="G7">
        <v>292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1168</v>
      </c>
      <c r="G8">
        <v>292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1180</v>
      </c>
      <c r="G9">
        <v>295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1168</v>
      </c>
      <c r="G10">
        <v>292</v>
      </c>
      <c r="I10">
        <v>0</v>
      </c>
      <c r="K10">
        <v>0</v>
      </c>
      <c r="M10">
        <v>0</v>
      </c>
    </row>
    <row r="11" spans="1:13" ht="12.75">
      <c r="A11">
        <v>6</v>
      </c>
      <c r="B11">
        <v>1000</v>
      </c>
      <c r="C11">
        <v>0</v>
      </c>
      <c r="E11">
        <v>1168</v>
      </c>
      <c r="G11">
        <v>292</v>
      </c>
      <c r="I11">
        <v>0</v>
      </c>
      <c r="K11">
        <v>0</v>
      </c>
      <c r="M11">
        <v>0</v>
      </c>
    </row>
    <row r="12" spans="1:13" ht="12.75">
      <c r="A12">
        <v>7</v>
      </c>
      <c r="B12">
        <v>1000</v>
      </c>
      <c r="C12">
        <v>0</v>
      </c>
      <c r="E12">
        <v>1164</v>
      </c>
      <c r="G12">
        <v>291</v>
      </c>
      <c r="I12">
        <v>0</v>
      </c>
      <c r="K12">
        <v>0</v>
      </c>
      <c r="M12">
        <v>0</v>
      </c>
    </row>
    <row r="13" spans="1:13" ht="12.75">
      <c r="A13">
        <v>8</v>
      </c>
      <c r="B13">
        <v>1000</v>
      </c>
      <c r="C13">
        <v>0</v>
      </c>
      <c r="E13">
        <v>1180</v>
      </c>
      <c r="G13">
        <v>295</v>
      </c>
      <c r="I13">
        <v>0</v>
      </c>
      <c r="K13">
        <v>0</v>
      </c>
      <c r="M13">
        <v>0</v>
      </c>
    </row>
    <row r="14" spans="1:13" ht="12.75">
      <c r="A14">
        <v>9</v>
      </c>
      <c r="B14">
        <v>1000</v>
      </c>
      <c r="C14">
        <v>0</v>
      </c>
      <c r="E14">
        <v>1172</v>
      </c>
      <c r="G14">
        <v>293</v>
      </c>
      <c r="I14">
        <v>0</v>
      </c>
      <c r="K14">
        <v>0</v>
      </c>
      <c r="M14">
        <v>0</v>
      </c>
    </row>
    <row r="15" spans="1:13" ht="12.75">
      <c r="A15">
        <v>10</v>
      </c>
      <c r="B15">
        <v>1000</v>
      </c>
      <c r="C15">
        <v>0</v>
      </c>
      <c r="E15">
        <v>1168</v>
      </c>
      <c r="G15">
        <v>292</v>
      </c>
      <c r="I15">
        <v>0</v>
      </c>
      <c r="K15">
        <v>0</v>
      </c>
      <c r="M1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spans="3:13" ht="12.75">
      <c r="C2" t="s">
        <v>18</v>
      </c>
      <c r="E2" t="s">
        <v>8</v>
      </c>
      <c r="G2" t="s">
        <v>9</v>
      </c>
      <c r="I2" t="s">
        <v>10</v>
      </c>
      <c r="K2" t="s">
        <v>11</v>
      </c>
      <c r="M2" t="s">
        <v>19</v>
      </c>
    </row>
    <row r="3" spans="1:13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  <c r="K3" t="s">
        <v>20</v>
      </c>
      <c r="M3" t="s">
        <v>20</v>
      </c>
    </row>
    <row r="5" spans="1:13" ht="12.75">
      <c r="A5">
        <v>0</v>
      </c>
      <c r="B5">
        <v>1000</v>
      </c>
      <c r="C5">
        <v>0</v>
      </c>
      <c r="E5">
        <v>1179</v>
      </c>
      <c r="G5">
        <v>1179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1169</v>
      </c>
      <c r="G6">
        <v>1169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1168</v>
      </c>
      <c r="G7">
        <v>1168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1165</v>
      </c>
      <c r="G8">
        <v>1165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1181</v>
      </c>
      <c r="G9">
        <v>1181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1169</v>
      </c>
      <c r="G10">
        <v>1169</v>
      </c>
      <c r="I10">
        <v>0</v>
      </c>
      <c r="K10">
        <v>0</v>
      </c>
      <c r="M10">
        <v>0</v>
      </c>
    </row>
    <row r="11" spans="1:13" ht="12.75">
      <c r="A11">
        <v>6</v>
      </c>
      <c r="B11">
        <v>1000</v>
      </c>
      <c r="C11">
        <v>0</v>
      </c>
      <c r="E11">
        <v>1168</v>
      </c>
      <c r="G11">
        <v>1168</v>
      </c>
      <c r="I11">
        <v>0</v>
      </c>
      <c r="K11">
        <v>0</v>
      </c>
      <c r="M11">
        <v>0</v>
      </c>
    </row>
    <row r="12" spans="1:13" ht="12.75">
      <c r="A12">
        <v>7</v>
      </c>
      <c r="B12">
        <v>1000</v>
      </c>
      <c r="C12">
        <v>0</v>
      </c>
      <c r="E12">
        <v>1167</v>
      </c>
      <c r="G12">
        <v>1167</v>
      </c>
      <c r="I12">
        <v>0</v>
      </c>
      <c r="K12">
        <v>0</v>
      </c>
      <c r="M12">
        <v>0</v>
      </c>
    </row>
    <row r="13" spans="1:13" ht="12.75">
      <c r="A13">
        <v>8</v>
      </c>
      <c r="B13">
        <v>1000</v>
      </c>
      <c r="C13">
        <v>0</v>
      </c>
      <c r="E13">
        <v>1179</v>
      </c>
      <c r="G13">
        <v>1179</v>
      </c>
      <c r="I13">
        <v>0</v>
      </c>
      <c r="K13">
        <v>0</v>
      </c>
      <c r="M13">
        <v>0</v>
      </c>
    </row>
    <row r="14" spans="1:13" ht="12.75">
      <c r="A14">
        <v>9</v>
      </c>
      <c r="B14">
        <v>1000</v>
      </c>
      <c r="C14">
        <v>0</v>
      </c>
      <c r="E14">
        <v>1169</v>
      </c>
      <c r="G14">
        <v>1169</v>
      </c>
      <c r="I14">
        <v>0</v>
      </c>
      <c r="K14">
        <v>0</v>
      </c>
      <c r="M14">
        <v>0</v>
      </c>
    </row>
    <row r="15" spans="1:13" ht="12.75">
      <c r="A15">
        <v>10</v>
      </c>
      <c r="B15">
        <v>1000</v>
      </c>
      <c r="C15">
        <v>0</v>
      </c>
      <c r="E15">
        <v>1169</v>
      </c>
      <c r="G15">
        <v>1169</v>
      </c>
      <c r="I15">
        <v>0</v>
      </c>
      <c r="K15">
        <v>0</v>
      </c>
      <c r="M15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spans="3:13" ht="12.75">
      <c r="C2" t="s">
        <v>18</v>
      </c>
      <c r="E2" t="s">
        <v>8</v>
      </c>
      <c r="G2" t="s">
        <v>9</v>
      </c>
      <c r="I2" t="s">
        <v>10</v>
      </c>
      <c r="K2" t="s">
        <v>11</v>
      </c>
      <c r="M2" t="s">
        <v>19</v>
      </c>
    </row>
    <row r="3" spans="1:13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  <c r="K3" t="s">
        <v>20</v>
      </c>
      <c r="M3" t="s">
        <v>20</v>
      </c>
    </row>
    <row r="5" spans="1:13" ht="12.75">
      <c r="A5">
        <v>0</v>
      </c>
      <c r="B5">
        <v>1000</v>
      </c>
      <c r="C5">
        <v>109</v>
      </c>
      <c r="E5">
        <v>1064</v>
      </c>
      <c r="G5">
        <v>1173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109</v>
      </c>
      <c r="E6">
        <v>1060</v>
      </c>
      <c r="G6">
        <v>1169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112</v>
      </c>
      <c r="E7">
        <v>1057</v>
      </c>
      <c r="G7">
        <v>1169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123</v>
      </c>
      <c r="E8">
        <v>1046</v>
      </c>
      <c r="G8">
        <v>1169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113</v>
      </c>
      <c r="E9">
        <v>1064</v>
      </c>
      <c r="G9">
        <v>1177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122</v>
      </c>
      <c r="E10">
        <v>1046</v>
      </c>
      <c r="G10">
        <v>1168</v>
      </c>
      <c r="I10">
        <v>0</v>
      </c>
      <c r="K10">
        <v>0</v>
      </c>
      <c r="M10">
        <v>0</v>
      </c>
    </row>
    <row r="11" spans="1:13" ht="12.75">
      <c r="A11">
        <v>6</v>
      </c>
      <c r="B11">
        <v>1000</v>
      </c>
      <c r="C11">
        <v>113</v>
      </c>
      <c r="E11">
        <v>1056</v>
      </c>
      <c r="G11">
        <v>1169</v>
      </c>
      <c r="I11">
        <v>0</v>
      </c>
      <c r="K11">
        <v>0</v>
      </c>
      <c r="M11">
        <v>0</v>
      </c>
    </row>
    <row r="12" spans="1:13" ht="12.75">
      <c r="A12">
        <v>7</v>
      </c>
      <c r="B12">
        <v>1000</v>
      </c>
      <c r="C12">
        <v>110</v>
      </c>
      <c r="E12">
        <v>1059</v>
      </c>
      <c r="G12">
        <v>1169</v>
      </c>
      <c r="I12">
        <v>0</v>
      </c>
      <c r="K12">
        <v>0</v>
      </c>
      <c r="M12">
        <v>0</v>
      </c>
    </row>
    <row r="13" spans="1:13" ht="12.75">
      <c r="A13">
        <v>8</v>
      </c>
      <c r="B13">
        <v>1000</v>
      </c>
      <c r="C13">
        <v>107</v>
      </c>
      <c r="E13">
        <v>1070</v>
      </c>
      <c r="G13">
        <v>1177</v>
      </c>
      <c r="I13">
        <v>0</v>
      </c>
      <c r="K13">
        <v>0</v>
      </c>
      <c r="M13">
        <v>0</v>
      </c>
    </row>
    <row r="14" spans="1:13" ht="12.75">
      <c r="A14">
        <v>9</v>
      </c>
      <c r="B14">
        <v>1000</v>
      </c>
      <c r="C14">
        <v>131</v>
      </c>
      <c r="E14">
        <v>1037</v>
      </c>
      <c r="G14">
        <v>1168</v>
      </c>
      <c r="I14">
        <v>0</v>
      </c>
      <c r="K14">
        <v>0</v>
      </c>
      <c r="M14">
        <v>0</v>
      </c>
    </row>
    <row r="15" spans="1:13" ht="12.75">
      <c r="A15">
        <v>10</v>
      </c>
      <c r="B15">
        <v>1000</v>
      </c>
      <c r="C15">
        <v>108</v>
      </c>
      <c r="E15">
        <v>1061</v>
      </c>
      <c r="G15">
        <v>1169</v>
      </c>
      <c r="I15">
        <v>0</v>
      </c>
      <c r="K15">
        <v>0</v>
      </c>
      <c r="M15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spans="3:12" ht="12.75">
      <c r="C2" t="s">
        <v>24</v>
      </c>
      <c r="F2" t="s">
        <v>25</v>
      </c>
      <c r="I2" t="s">
        <v>26</v>
      </c>
      <c r="L2" t="s">
        <v>27</v>
      </c>
    </row>
    <row r="3" spans="1:13" ht="12.75">
      <c r="A3" t="s">
        <v>1</v>
      </c>
      <c r="B3" t="s">
        <v>2</v>
      </c>
      <c r="C3" t="s">
        <v>28</v>
      </c>
      <c r="D3" t="s">
        <v>29</v>
      </c>
      <c r="F3" t="s">
        <v>28</v>
      </c>
      <c r="G3" t="s">
        <v>29</v>
      </c>
      <c r="I3" t="s">
        <v>28</v>
      </c>
      <c r="J3" t="s">
        <v>29</v>
      </c>
      <c r="L3" t="s">
        <v>28</v>
      </c>
      <c r="M3" t="s">
        <v>29</v>
      </c>
    </row>
    <row r="5" spans="1:13" ht="12.75">
      <c r="A5">
        <v>0</v>
      </c>
      <c r="B5">
        <v>1000</v>
      </c>
      <c r="C5">
        <v>3.4094474185434027</v>
      </c>
      <c r="D5">
        <v>3.573243944879557</v>
      </c>
      <c r="F5">
        <v>1</v>
      </c>
      <c r="G5">
        <v>4</v>
      </c>
      <c r="I5">
        <v>4</v>
      </c>
      <c r="J5">
        <v>4</v>
      </c>
      <c r="L5">
        <v>0</v>
      </c>
      <c r="M5">
        <v>0</v>
      </c>
    </row>
    <row r="6" spans="1:13" ht="12.75">
      <c r="A6">
        <v>1</v>
      </c>
      <c r="B6">
        <v>1000</v>
      </c>
      <c r="C6">
        <v>3.4334853697842598</v>
      </c>
      <c r="D6">
        <v>3.549865475642905</v>
      </c>
      <c r="F6">
        <v>4</v>
      </c>
      <c r="G6">
        <v>4</v>
      </c>
      <c r="I6">
        <v>4</v>
      </c>
      <c r="J6">
        <v>4</v>
      </c>
      <c r="L6">
        <v>0</v>
      </c>
      <c r="M6">
        <v>0</v>
      </c>
    </row>
    <row r="7" spans="1:13" ht="12.75">
      <c r="A7">
        <v>2</v>
      </c>
      <c r="B7">
        <v>1000</v>
      </c>
      <c r="C7">
        <v>3.4823813557153516</v>
      </c>
      <c r="D7">
        <v>3.5491787704364457</v>
      </c>
      <c r="F7">
        <v>3</v>
      </c>
      <c r="G7">
        <v>4</v>
      </c>
      <c r="I7">
        <v>4</v>
      </c>
      <c r="J7">
        <v>4</v>
      </c>
      <c r="L7">
        <v>0</v>
      </c>
      <c r="M7">
        <v>0</v>
      </c>
    </row>
    <row r="8" spans="1:13" ht="12.75">
      <c r="A8">
        <v>3</v>
      </c>
      <c r="B8">
        <v>1000</v>
      </c>
      <c r="C8">
        <v>3.4351587558940584</v>
      </c>
      <c r="D8">
        <v>3.5382739885209373</v>
      </c>
      <c r="F8">
        <v>4</v>
      </c>
      <c r="G8">
        <v>0</v>
      </c>
      <c r="I8">
        <v>4</v>
      </c>
      <c r="J8">
        <v>4</v>
      </c>
      <c r="L8">
        <v>0</v>
      </c>
      <c r="M8">
        <v>0</v>
      </c>
    </row>
    <row r="9" spans="1:13" ht="12.75">
      <c r="A9">
        <v>4</v>
      </c>
      <c r="B9">
        <v>1000</v>
      </c>
      <c r="C9">
        <v>3.462202698018374</v>
      </c>
      <c r="D9">
        <v>3.5902415663416996</v>
      </c>
      <c r="F9">
        <v>4</v>
      </c>
      <c r="G9">
        <v>4</v>
      </c>
      <c r="I9">
        <v>4</v>
      </c>
      <c r="J9">
        <v>4</v>
      </c>
      <c r="L9">
        <v>0</v>
      </c>
      <c r="M9">
        <v>0</v>
      </c>
    </row>
    <row r="10" spans="1:13" ht="12.75">
      <c r="A10">
        <v>5</v>
      </c>
      <c r="B10">
        <v>1000</v>
      </c>
      <c r="C10">
        <v>3.49261885489655</v>
      </c>
      <c r="D10">
        <v>3.5516092932382444</v>
      </c>
      <c r="F10">
        <v>4</v>
      </c>
      <c r="G10">
        <v>4</v>
      </c>
      <c r="I10">
        <v>4</v>
      </c>
      <c r="J10">
        <v>4</v>
      </c>
      <c r="L10">
        <v>0</v>
      </c>
      <c r="M10">
        <v>0</v>
      </c>
    </row>
    <row r="11" spans="1:13" ht="12.75">
      <c r="A11">
        <v>6</v>
      </c>
      <c r="B11">
        <v>1000</v>
      </c>
      <c r="C11">
        <v>3.4080464316076924</v>
      </c>
      <c r="D11">
        <v>3.5303908111750206</v>
      </c>
      <c r="F11">
        <v>4</v>
      </c>
      <c r="G11">
        <v>4</v>
      </c>
      <c r="I11">
        <v>4</v>
      </c>
      <c r="J11">
        <v>4</v>
      </c>
      <c r="L11">
        <v>0</v>
      </c>
      <c r="M11">
        <v>0</v>
      </c>
    </row>
    <row r="12" spans="1:13" ht="12.75">
      <c r="A12">
        <v>7</v>
      </c>
      <c r="B12">
        <v>1000</v>
      </c>
      <c r="C12">
        <v>3.4368308002612156</v>
      </c>
      <c r="D12">
        <v>3.549596165165558</v>
      </c>
      <c r="F12">
        <v>1</v>
      </c>
      <c r="G12">
        <v>2</v>
      </c>
      <c r="I12">
        <v>4</v>
      </c>
      <c r="J12">
        <v>4</v>
      </c>
      <c r="L12">
        <v>0</v>
      </c>
      <c r="M12">
        <v>0</v>
      </c>
    </row>
    <row r="13" spans="1:13" ht="12.75">
      <c r="A13">
        <v>8</v>
      </c>
      <c r="B13">
        <v>1000</v>
      </c>
      <c r="C13">
        <v>3.455607915530679</v>
      </c>
      <c r="D13">
        <v>3.588645440980626</v>
      </c>
      <c r="F13">
        <v>2</v>
      </c>
      <c r="G13">
        <v>4</v>
      </c>
      <c r="I13">
        <v>4</v>
      </c>
      <c r="J13">
        <v>4</v>
      </c>
      <c r="L13">
        <v>0</v>
      </c>
      <c r="M13">
        <v>0</v>
      </c>
    </row>
    <row r="14" spans="1:13" ht="12.75">
      <c r="A14">
        <v>9</v>
      </c>
      <c r="B14">
        <v>1000</v>
      </c>
      <c r="C14">
        <v>3.444878284300297</v>
      </c>
      <c r="D14">
        <v>3.5484213941119704</v>
      </c>
      <c r="F14">
        <v>4</v>
      </c>
      <c r="G14">
        <v>4</v>
      </c>
      <c r="I14">
        <v>4</v>
      </c>
      <c r="J14">
        <v>4</v>
      </c>
      <c r="L14">
        <v>0</v>
      </c>
      <c r="M14">
        <v>0</v>
      </c>
    </row>
    <row r="15" spans="1:13" ht="12.75">
      <c r="A15">
        <v>10</v>
      </c>
      <c r="B15">
        <v>1000</v>
      </c>
      <c r="C15">
        <v>3.488163363058491</v>
      </c>
      <c r="D15">
        <v>3.5479812555169574</v>
      </c>
      <c r="F15">
        <v>4</v>
      </c>
      <c r="G15">
        <v>4</v>
      </c>
      <c r="I15">
        <v>4</v>
      </c>
      <c r="J15">
        <v>4</v>
      </c>
      <c r="L15">
        <v>0</v>
      </c>
      <c r="M15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</v>
      </c>
    </row>
    <row r="2" spans="3:9" ht="12.75">
      <c r="C2" t="s">
        <v>24</v>
      </c>
      <c r="E2" t="s">
        <v>25</v>
      </c>
      <c r="G2" t="s">
        <v>26</v>
      </c>
      <c r="I2" t="s">
        <v>27</v>
      </c>
    </row>
    <row r="3" spans="1:9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</row>
    <row r="5" spans="1:9" ht="12.75">
      <c r="A5">
        <v>0</v>
      </c>
      <c r="B5">
        <v>1000</v>
      </c>
      <c r="C5">
        <v>3.4094474185434027</v>
      </c>
      <c r="E5">
        <v>1</v>
      </c>
      <c r="G5">
        <v>4</v>
      </c>
      <c r="I5">
        <v>0</v>
      </c>
    </row>
    <row r="6" spans="1:9" ht="12.75">
      <c r="A6">
        <v>1</v>
      </c>
      <c r="B6">
        <v>1000</v>
      </c>
      <c r="C6">
        <v>3.4334853697842598</v>
      </c>
      <c r="E6">
        <v>4</v>
      </c>
      <c r="G6">
        <v>4</v>
      </c>
      <c r="I6">
        <v>0</v>
      </c>
    </row>
    <row r="7" spans="1:9" ht="12.75">
      <c r="A7">
        <v>2</v>
      </c>
      <c r="B7">
        <v>1000</v>
      </c>
      <c r="C7">
        <v>3.4823813557153516</v>
      </c>
      <c r="E7">
        <v>3</v>
      </c>
      <c r="G7">
        <v>4</v>
      </c>
      <c r="I7">
        <v>0</v>
      </c>
    </row>
    <row r="8" spans="1:9" ht="12.75">
      <c r="A8">
        <v>3</v>
      </c>
      <c r="B8">
        <v>1000</v>
      </c>
      <c r="C8">
        <v>3.4351587558940584</v>
      </c>
      <c r="E8">
        <v>4</v>
      </c>
      <c r="G8">
        <v>4</v>
      </c>
      <c r="I8">
        <v>0</v>
      </c>
    </row>
    <row r="9" spans="1:9" ht="12.75">
      <c r="A9">
        <v>4</v>
      </c>
      <c r="B9">
        <v>1000</v>
      </c>
      <c r="C9">
        <v>3.462202698018374</v>
      </c>
      <c r="E9">
        <v>4</v>
      </c>
      <c r="G9">
        <v>4</v>
      </c>
      <c r="I9">
        <v>0</v>
      </c>
    </row>
    <row r="10" spans="1:9" ht="12.75">
      <c r="A10">
        <v>5</v>
      </c>
      <c r="B10">
        <v>1000</v>
      </c>
      <c r="C10">
        <v>3.49261885489655</v>
      </c>
      <c r="E10">
        <v>4</v>
      </c>
      <c r="G10">
        <v>4</v>
      </c>
      <c r="I10">
        <v>0</v>
      </c>
    </row>
    <row r="11" spans="1:9" ht="12.75">
      <c r="A11">
        <v>6</v>
      </c>
      <c r="B11">
        <v>1000</v>
      </c>
      <c r="C11">
        <v>3.4080464316076924</v>
      </c>
      <c r="E11">
        <v>4</v>
      </c>
      <c r="G11">
        <v>4</v>
      </c>
      <c r="I11">
        <v>0</v>
      </c>
    </row>
    <row r="12" spans="1:9" ht="12.75">
      <c r="A12">
        <v>7</v>
      </c>
      <c r="B12">
        <v>1000</v>
      </c>
      <c r="C12">
        <v>3.4368308002612156</v>
      </c>
      <c r="E12">
        <v>1</v>
      </c>
      <c r="G12">
        <v>4</v>
      </c>
      <c r="I12">
        <v>0</v>
      </c>
    </row>
    <row r="13" spans="1:9" ht="12.75">
      <c r="A13">
        <v>8</v>
      </c>
      <c r="B13">
        <v>1000</v>
      </c>
      <c r="C13">
        <v>3.455607915530679</v>
      </c>
      <c r="E13">
        <v>2</v>
      </c>
      <c r="G13">
        <v>4</v>
      </c>
      <c r="I13">
        <v>0</v>
      </c>
    </row>
    <row r="14" spans="1:9" ht="12.75">
      <c r="A14">
        <v>9</v>
      </c>
      <c r="B14">
        <v>1000</v>
      </c>
      <c r="C14">
        <v>3.444878284300297</v>
      </c>
      <c r="E14">
        <v>4</v>
      </c>
      <c r="G14">
        <v>4</v>
      </c>
      <c r="I14">
        <v>0</v>
      </c>
    </row>
    <row r="15" spans="1:9" ht="12.75">
      <c r="A15">
        <v>10</v>
      </c>
      <c r="B15">
        <v>1000</v>
      </c>
      <c r="C15">
        <v>3.488163363058491</v>
      </c>
      <c r="E15">
        <v>4</v>
      </c>
      <c r="G15">
        <v>4</v>
      </c>
      <c r="I15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spans="3:9" ht="12.75">
      <c r="C2" t="s">
        <v>24</v>
      </c>
      <c r="E2" t="s">
        <v>25</v>
      </c>
      <c r="G2" t="s">
        <v>26</v>
      </c>
      <c r="I2" t="s">
        <v>27</v>
      </c>
    </row>
    <row r="3" spans="1:9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</row>
    <row r="5" spans="1:9" ht="12.75">
      <c r="A5">
        <v>0</v>
      </c>
      <c r="B5">
        <v>1000</v>
      </c>
      <c r="C5">
        <v>3.573243944879557</v>
      </c>
      <c r="E5">
        <v>4</v>
      </c>
      <c r="G5">
        <v>4</v>
      </c>
      <c r="I5">
        <v>0</v>
      </c>
    </row>
    <row r="6" spans="1:9" ht="12.75">
      <c r="A6">
        <v>1</v>
      </c>
      <c r="B6">
        <v>1000</v>
      </c>
      <c r="C6">
        <v>3.549865475642905</v>
      </c>
      <c r="E6">
        <v>4</v>
      </c>
      <c r="G6">
        <v>4</v>
      </c>
      <c r="I6">
        <v>0</v>
      </c>
    </row>
    <row r="7" spans="1:9" ht="12.75">
      <c r="A7">
        <v>2</v>
      </c>
      <c r="B7">
        <v>1000</v>
      </c>
      <c r="C7">
        <v>3.5491787704364457</v>
      </c>
      <c r="E7">
        <v>4</v>
      </c>
      <c r="G7">
        <v>4</v>
      </c>
      <c r="I7">
        <v>0</v>
      </c>
    </row>
    <row r="8" spans="1:9" ht="12.75">
      <c r="A8">
        <v>3</v>
      </c>
      <c r="B8">
        <v>1000</v>
      </c>
      <c r="C8">
        <v>3.5382739885209373</v>
      </c>
      <c r="E8">
        <v>0</v>
      </c>
      <c r="G8">
        <v>4</v>
      </c>
      <c r="I8">
        <v>0</v>
      </c>
    </row>
    <row r="9" spans="1:9" ht="12.75">
      <c r="A9">
        <v>4</v>
      </c>
      <c r="B9">
        <v>1000</v>
      </c>
      <c r="C9">
        <v>3.5902415663416996</v>
      </c>
      <c r="E9">
        <v>4</v>
      </c>
      <c r="G9">
        <v>4</v>
      </c>
      <c r="I9">
        <v>0</v>
      </c>
    </row>
    <row r="10" spans="1:9" ht="12.75">
      <c r="A10">
        <v>5</v>
      </c>
      <c r="B10">
        <v>1000</v>
      </c>
      <c r="C10">
        <v>3.5516092932382444</v>
      </c>
      <c r="E10">
        <v>4</v>
      </c>
      <c r="G10">
        <v>4</v>
      </c>
      <c r="I10">
        <v>0</v>
      </c>
    </row>
    <row r="11" spans="1:9" ht="12.75">
      <c r="A11">
        <v>6</v>
      </c>
      <c r="B11">
        <v>1000</v>
      </c>
      <c r="C11">
        <v>3.5303908111750206</v>
      </c>
      <c r="E11">
        <v>4</v>
      </c>
      <c r="G11">
        <v>4</v>
      </c>
      <c r="I11">
        <v>0</v>
      </c>
    </row>
    <row r="12" spans="1:9" ht="12.75">
      <c r="A12">
        <v>7</v>
      </c>
      <c r="B12">
        <v>1000</v>
      </c>
      <c r="C12">
        <v>3.549596165165558</v>
      </c>
      <c r="E12">
        <v>2</v>
      </c>
      <c r="G12">
        <v>4</v>
      </c>
      <c r="I12">
        <v>0</v>
      </c>
    </row>
    <row r="13" spans="1:9" ht="12.75">
      <c r="A13">
        <v>8</v>
      </c>
      <c r="B13">
        <v>1000</v>
      </c>
      <c r="C13">
        <v>3.588645440980626</v>
      </c>
      <c r="E13">
        <v>4</v>
      </c>
      <c r="G13">
        <v>4</v>
      </c>
      <c r="I13">
        <v>0</v>
      </c>
    </row>
    <row r="14" spans="1:9" ht="12.75">
      <c r="A14">
        <v>9</v>
      </c>
      <c r="B14">
        <v>1000</v>
      </c>
      <c r="C14">
        <v>3.5484213941119704</v>
      </c>
      <c r="E14">
        <v>4</v>
      </c>
      <c r="G14">
        <v>4</v>
      </c>
      <c r="I14">
        <v>0</v>
      </c>
    </row>
    <row r="15" spans="1:9" ht="12.75">
      <c r="A15">
        <v>10</v>
      </c>
      <c r="B15">
        <v>1000</v>
      </c>
      <c r="C15">
        <v>3.5479812555169574</v>
      </c>
      <c r="E15">
        <v>4</v>
      </c>
      <c r="G15">
        <v>4</v>
      </c>
      <c r="I1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F196"/>
  <sheetViews>
    <sheetView workbookViewId="0" topLeftCell="A1">
      <selection activeCell="A1" sqref="A1:EF196"/>
    </sheetView>
  </sheetViews>
  <sheetFormatPr defaultColWidth="9.140625" defaultRowHeight="12.75"/>
  <cols>
    <col min="1" max="1" width="34.8515625" style="0" customWidth="1"/>
  </cols>
  <sheetData>
    <row r="1" spans="1:136" ht="12.75">
      <c r="A1" s="1" t="s">
        <v>32</v>
      </c>
      <c r="B1" s="2" t="s">
        <v>33</v>
      </c>
      <c r="C1" s="2" t="s">
        <v>34</v>
      </c>
      <c r="D1" s="2" t="s">
        <v>35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2"/>
      <c r="BP1" s="2"/>
      <c r="BQ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3"/>
      <c r="ED1" s="3"/>
      <c r="EE1" s="2"/>
      <c r="EF1" s="2"/>
    </row>
    <row r="2" spans="1:136" ht="12.75">
      <c r="A2" s="4" t="s">
        <v>36</v>
      </c>
      <c r="B2" s="5" t="s">
        <v>14</v>
      </c>
      <c r="C2" s="5" t="s">
        <v>15</v>
      </c>
      <c r="D2" s="5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3"/>
      <c r="BO2" s="5"/>
      <c r="BP2" s="5"/>
      <c r="BQ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3"/>
      <c r="ED2" s="3"/>
      <c r="EE2" s="5"/>
      <c r="EF2" s="5"/>
    </row>
    <row r="3" spans="1:136" ht="26.25">
      <c r="A3" s="4" t="s">
        <v>37</v>
      </c>
      <c r="B3" s="5">
        <v>3</v>
      </c>
      <c r="C3" s="5">
        <v>3</v>
      </c>
      <c r="D3" s="5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3"/>
      <c r="BO3" s="5"/>
      <c r="BP3" s="5"/>
      <c r="BQ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3"/>
      <c r="ED3" s="3"/>
      <c r="EE3" s="5"/>
      <c r="EF3" s="5"/>
    </row>
    <row r="4" spans="1:136" ht="12.75">
      <c r="A4" s="4" t="s">
        <v>38</v>
      </c>
      <c r="B4" s="5">
        <v>1</v>
      </c>
      <c r="C4" s="5">
        <v>1</v>
      </c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3"/>
      <c r="BO4" s="5"/>
      <c r="BP4" s="5"/>
      <c r="BQ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3"/>
      <c r="ED4" s="3"/>
      <c r="EE4" s="5"/>
      <c r="EF4" s="5"/>
    </row>
    <row r="5" spans="1:136" ht="26.25">
      <c r="A5" s="4" t="s">
        <v>39</v>
      </c>
      <c r="B5" s="5">
        <v>0</v>
      </c>
      <c r="C5" s="5">
        <v>0</v>
      </c>
      <c r="D5" s="5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3"/>
      <c r="BO5" s="5"/>
      <c r="BP5" s="5"/>
      <c r="BQ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3"/>
      <c r="ED5" s="3"/>
      <c r="EE5" s="5"/>
      <c r="EF5" s="5"/>
    </row>
    <row r="6" spans="1:136" ht="12.75">
      <c r="A6" s="1" t="s">
        <v>40</v>
      </c>
      <c r="B6" s="6">
        <v>1E+99</v>
      </c>
      <c r="C6" s="6">
        <v>1E+99</v>
      </c>
      <c r="D6" s="5">
        <v>11000.23735350851</v>
      </c>
      <c r="E6" s="5"/>
      <c r="F6" s="6"/>
      <c r="G6" s="5"/>
      <c r="H6" s="6"/>
      <c r="I6" s="5"/>
      <c r="J6" s="6"/>
      <c r="K6" s="6"/>
      <c r="L6" s="5"/>
      <c r="M6" s="5"/>
      <c r="N6" s="6"/>
      <c r="O6" s="6"/>
      <c r="P6" s="6"/>
      <c r="Q6" s="5"/>
      <c r="R6" s="5"/>
      <c r="S6" s="6"/>
      <c r="T6" s="5"/>
      <c r="U6" s="6"/>
      <c r="V6" s="6"/>
      <c r="W6" s="5"/>
      <c r="X6" s="6"/>
      <c r="Y6" s="6"/>
      <c r="Z6" s="5"/>
      <c r="AA6" s="5"/>
      <c r="AB6" s="6"/>
      <c r="AC6" s="6"/>
      <c r="AD6" s="5"/>
      <c r="AE6" s="6"/>
      <c r="AF6" s="6"/>
      <c r="AG6" s="6"/>
      <c r="AH6" s="3"/>
      <c r="AI6" s="6"/>
      <c r="AJ6" s="6"/>
      <c r="AK6" s="6"/>
      <c r="AL6" s="6"/>
      <c r="AM6" s="6"/>
      <c r="AN6" s="6"/>
      <c r="AO6" s="5"/>
      <c r="AP6" s="6"/>
      <c r="AQ6" s="6"/>
      <c r="AR6" s="6"/>
      <c r="AS6" s="5"/>
      <c r="AT6" s="5"/>
      <c r="AU6" s="5"/>
      <c r="AV6" s="6"/>
      <c r="AW6" s="5"/>
      <c r="AX6" s="6"/>
      <c r="AY6" s="6"/>
      <c r="AZ6" s="6"/>
      <c r="BA6" s="6"/>
      <c r="BB6" s="6"/>
      <c r="BC6" s="6"/>
      <c r="BD6" s="5"/>
      <c r="BE6" s="6"/>
      <c r="BF6" s="6"/>
      <c r="BG6" s="5"/>
      <c r="BH6" s="6"/>
      <c r="BI6" s="5"/>
      <c r="BJ6" s="6"/>
      <c r="BK6" s="5"/>
      <c r="BL6" s="6"/>
      <c r="BM6" s="6"/>
      <c r="BN6" s="3"/>
      <c r="BO6" s="6"/>
      <c r="BP6" s="6"/>
      <c r="BQ6" s="6"/>
      <c r="CY6" s="6"/>
      <c r="CZ6" s="5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5"/>
      <c r="DR6" s="6"/>
      <c r="DS6" s="5"/>
      <c r="DT6" s="5"/>
      <c r="DU6" s="6"/>
      <c r="DV6" s="5"/>
      <c r="DW6" s="5"/>
      <c r="DX6" s="6"/>
      <c r="DY6" s="6"/>
      <c r="DZ6" s="6"/>
      <c r="EA6" s="6"/>
      <c r="EB6" s="5"/>
      <c r="EC6" s="3"/>
      <c r="ED6" s="3"/>
      <c r="EE6" s="6"/>
      <c r="EF6" s="5"/>
    </row>
    <row r="7" spans="1:136" ht="12.75">
      <c r="A7" s="4" t="s">
        <v>41</v>
      </c>
      <c r="B7" s="5">
        <v>1E+99</v>
      </c>
      <c r="C7" s="5">
        <v>0</v>
      </c>
      <c r="D7" s="5">
        <v>1E+99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3"/>
      <c r="BO7" s="5"/>
      <c r="BP7" s="5"/>
      <c r="BQ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3"/>
      <c r="ED7" s="3"/>
      <c r="EE7" s="5"/>
      <c r="EF7" s="5"/>
    </row>
    <row r="8" spans="1:136" ht="12.75">
      <c r="A8" s="1" t="s">
        <v>42</v>
      </c>
      <c r="B8" s="5">
        <v>0</v>
      </c>
      <c r="C8" s="5">
        <v>10</v>
      </c>
      <c r="D8" s="5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3"/>
      <c r="BO8" s="5"/>
      <c r="BP8" s="5"/>
      <c r="BQ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3"/>
      <c r="ED8" s="3"/>
      <c r="EE8" s="5"/>
      <c r="EF8" s="5"/>
    </row>
    <row r="9" spans="1:136" ht="12.75">
      <c r="A9" s="1" t="s">
        <v>43</v>
      </c>
      <c r="B9" s="6">
        <v>1E+99</v>
      </c>
      <c r="C9" s="6">
        <v>1E+99</v>
      </c>
      <c r="D9" s="5">
        <v>1E+99</v>
      </c>
      <c r="E9" s="5"/>
      <c r="F9" s="6"/>
      <c r="G9" s="5"/>
      <c r="H9" s="6"/>
      <c r="I9" s="5"/>
      <c r="J9" s="6"/>
      <c r="K9" s="6"/>
      <c r="L9" s="5"/>
      <c r="M9" s="5"/>
      <c r="N9" s="6"/>
      <c r="O9" s="6"/>
      <c r="P9" s="6"/>
      <c r="Q9" s="5"/>
      <c r="R9" s="5"/>
      <c r="S9" s="6"/>
      <c r="T9" s="5"/>
      <c r="U9" s="6"/>
      <c r="V9" s="6"/>
      <c r="W9" s="5"/>
      <c r="X9" s="6"/>
      <c r="Y9" s="6"/>
      <c r="Z9" s="5"/>
      <c r="AA9" s="5"/>
      <c r="AB9" s="6"/>
      <c r="AC9" s="6"/>
      <c r="AD9" s="5"/>
      <c r="AE9" s="6"/>
      <c r="AF9" s="6"/>
      <c r="AG9" s="6"/>
      <c r="AH9" s="3"/>
      <c r="AI9" s="6"/>
      <c r="AJ9" s="6"/>
      <c r="AK9" s="6"/>
      <c r="AL9" s="6"/>
      <c r="AM9" s="6"/>
      <c r="AN9" s="6"/>
      <c r="AO9" s="5"/>
      <c r="AP9" s="6"/>
      <c r="AQ9" s="6"/>
      <c r="AR9" s="6"/>
      <c r="AS9" s="5"/>
      <c r="AT9" s="5"/>
      <c r="AU9" s="5"/>
      <c r="AV9" s="6"/>
      <c r="AW9" s="5"/>
      <c r="AX9" s="6"/>
      <c r="AY9" s="6"/>
      <c r="AZ9" s="6"/>
      <c r="BA9" s="6"/>
      <c r="BB9" s="6"/>
      <c r="BC9" s="6"/>
      <c r="BD9" s="5"/>
      <c r="BE9" s="6"/>
      <c r="BF9" s="6"/>
      <c r="BG9" s="5"/>
      <c r="BH9" s="6"/>
      <c r="BI9" s="5"/>
      <c r="BJ9" s="6"/>
      <c r="BK9" s="5"/>
      <c r="BL9" s="6"/>
      <c r="BM9" s="6"/>
      <c r="BN9" s="3"/>
      <c r="BO9" s="6"/>
      <c r="BP9" s="6"/>
      <c r="BQ9" s="6"/>
      <c r="CY9" s="6"/>
      <c r="CZ9" s="5"/>
      <c r="DA9" s="5"/>
      <c r="DB9" s="6"/>
      <c r="DC9" s="5"/>
      <c r="DD9" s="6"/>
      <c r="DE9" s="5"/>
      <c r="DF9" s="6"/>
      <c r="DG9" s="5"/>
      <c r="DH9" s="6"/>
      <c r="DI9" s="5"/>
      <c r="DJ9" s="6"/>
      <c r="DK9" s="5"/>
      <c r="DL9" s="6"/>
      <c r="DM9" s="5"/>
      <c r="DN9" s="6"/>
      <c r="DO9" s="5"/>
      <c r="DP9" s="6"/>
      <c r="DQ9" s="5"/>
      <c r="DR9" s="6"/>
      <c r="DS9" s="5"/>
      <c r="DT9" s="5"/>
      <c r="DU9" s="6"/>
      <c r="DV9" s="5"/>
      <c r="DW9" s="5"/>
      <c r="DX9" s="6"/>
      <c r="DY9" s="6"/>
      <c r="DZ9" s="6"/>
      <c r="EA9" s="6"/>
      <c r="EB9" s="5"/>
      <c r="EC9" s="3"/>
      <c r="ED9" s="3"/>
      <c r="EE9" s="6"/>
      <c r="EF9" s="5"/>
    </row>
    <row r="10" spans="1:136" ht="12.75">
      <c r="A10" s="4" t="s">
        <v>44</v>
      </c>
      <c r="B10" s="6">
        <v>1E+99</v>
      </c>
      <c r="C10" s="6">
        <v>38.5</v>
      </c>
      <c r="D10" s="5">
        <v>1E+99</v>
      </c>
      <c r="E10" s="5"/>
      <c r="F10" s="6"/>
      <c r="G10" s="5"/>
      <c r="H10" s="6"/>
      <c r="I10" s="5"/>
      <c r="J10" s="6"/>
      <c r="K10" s="6"/>
      <c r="L10" s="5"/>
      <c r="M10" s="5"/>
      <c r="N10" s="6"/>
      <c r="O10" s="6"/>
      <c r="P10" s="6"/>
      <c r="Q10" s="5"/>
      <c r="R10" s="5"/>
      <c r="S10" s="6"/>
      <c r="T10" s="5"/>
      <c r="U10" s="6"/>
      <c r="V10" s="6"/>
      <c r="W10" s="5"/>
      <c r="X10" s="6"/>
      <c r="Y10" s="6"/>
      <c r="Z10" s="5"/>
      <c r="AA10" s="5"/>
      <c r="AB10" s="6"/>
      <c r="AC10" s="6"/>
      <c r="AD10" s="5"/>
      <c r="AE10" s="6"/>
      <c r="AF10" s="6"/>
      <c r="AG10" s="6"/>
      <c r="AH10" s="3"/>
      <c r="AI10" s="6"/>
      <c r="AJ10" s="6"/>
      <c r="AK10" s="6"/>
      <c r="AL10" s="6"/>
      <c r="AM10" s="6"/>
      <c r="AN10" s="6"/>
      <c r="AO10" s="5"/>
      <c r="AP10" s="6"/>
      <c r="AQ10" s="6"/>
      <c r="AR10" s="6"/>
      <c r="AS10" s="5"/>
      <c r="AT10" s="5"/>
      <c r="AU10" s="5"/>
      <c r="AV10" s="6"/>
      <c r="AW10" s="5"/>
      <c r="AX10" s="6"/>
      <c r="AY10" s="6"/>
      <c r="AZ10" s="6"/>
      <c r="BA10" s="6"/>
      <c r="BB10" s="6"/>
      <c r="BC10" s="6"/>
      <c r="BD10" s="5"/>
      <c r="BE10" s="6"/>
      <c r="BF10" s="6"/>
      <c r="BG10" s="5"/>
      <c r="BH10" s="6"/>
      <c r="BI10" s="5"/>
      <c r="BJ10" s="6"/>
      <c r="BK10" s="5"/>
      <c r="BL10" s="6"/>
      <c r="BM10" s="6"/>
      <c r="BN10" s="3"/>
      <c r="BO10" s="6"/>
      <c r="BP10" s="6"/>
      <c r="BQ10" s="6"/>
      <c r="CY10" s="6"/>
      <c r="CZ10" s="5"/>
      <c r="DA10" s="5"/>
      <c r="DB10" s="6"/>
      <c r="DC10" s="5"/>
      <c r="DD10" s="6"/>
      <c r="DE10" s="5"/>
      <c r="DF10" s="6"/>
      <c r="DG10" s="5"/>
      <c r="DH10" s="6"/>
      <c r="DI10" s="5"/>
      <c r="DJ10" s="6"/>
      <c r="DK10" s="5"/>
      <c r="DL10" s="6"/>
      <c r="DM10" s="5"/>
      <c r="DN10" s="6"/>
      <c r="DO10" s="5"/>
      <c r="DP10" s="6"/>
      <c r="DQ10" s="5"/>
      <c r="DR10" s="6"/>
      <c r="DS10" s="5"/>
      <c r="DT10" s="5"/>
      <c r="DU10" s="6"/>
      <c r="DV10" s="5"/>
      <c r="DW10" s="5"/>
      <c r="DX10" s="6"/>
      <c r="DY10" s="6"/>
      <c r="DZ10" s="6"/>
      <c r="EA10" s="6"/>
      <c r="EB10" s="5"/>
      <c r="EC10" s="3"/>
      <c r="ED10" s="3"/>
      <c r="EE10" s="6"/>
      <c r="EF10" s="5"/>
    </row>
    <row r="11" spans="1:136" ht="12.75">
      <c r="A11" s="7" t="s">
        <v>45</v>
      </c>
      <c r="B11" s="5">
        <v>1E+99</v>
      </c>
      <c r="C11" s="5">
        <v>60</v>
      </c>
      <c r="D11" s="5">
        <v>1E+99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3"/>
      <c r="BO11" s="5"/>
      <c r="BP11" s="5"/>
      <c r="BQ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3"/>
      <c r="ED11" s="3"/>
      <c r="EE11" s="5"/>
      <c r="EF11" s="5"/>
    </row>
    <row r="12" spans="1:136" ht="12.75">
      <c r="A12" s="8" t="s">
        <v>46</v>
      </c>
      <c r="B12" s="5">
        <v>0</v>
      </c>
      <c r="C12" s="5">
        <v>0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3"/>
      <c r="BO12" s="5"/>
      <c r="BP12" s="5"/>
      <c r="BQ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3"/>
      <c r="ED12" s="3"/>
      <c r="EE12" s="5"/>
      <c r="EF12" s="5"/>
    </row>
    <row r="13" spans="1:136" ht="26.25">
      <c r="A13" s="8" t="s">
        <v>47</v>
      </c>
      <c r="B13" s="6">
        <v>1E+99</v>
      </c>
      <c r="C13" s="6">
        <v>60</v>
      </c>
      <c r="D13" s="5">
        <v>1E+99</v>
      </c>
      <c r="E13" s="5"/>
      <c r="F13" s="6"/>
      <c r="G13" s="5"/>
      <c r="H13" s="6"/>
      <c r="I13" s="5"/>
      <c r="J13" s="6"/>
      <c r="K13" s="6"/>
      <c r="L13" s="5"/>
      <c r="M13" s="5"/>
      <c r="N13" s="6"/>
      <c r="O13" s="6"/>
      <c r="P13" s="6"/>
      <c r="Q13" s="5"/>
      <c r="R13" s="5"/>
      <c r="S13" s="6"/>
      <c r="T13" s="5"/>
      <c r="U13" s="6"/>
      <c r="V13" s="6"/>
      <c r="W13" s="5"/>
      <c r="X13" s="6"/>
      <c r="Y13" s="6"/>
      <c r="Z13" s="5"/>
      <c r="AA13" s="5"/>
      <c r="AB13" s="6"/>
      <c r="AC13" s="6"/>
      <c r="AD13" s="5"/>
      <c r="AE13" s="6"/>
      <c r="AF13" s="6"/>
      <c r="AG13" s="6"/>
      <c r="AH13" s="3"/>
      <c r="AI13" s="6"/>
      <c r="AJ13" s="6"/>
      <c r="AK13" s="6"/>
      <c r="AL13" s="6"/>
      <c r="AM13" s="6"/>
      <c r="AN13" s="6"/>
      <c r="AO13" s="5"/>
      <c r="AP13" s="6"/>
      <c r="AQ13" s="6"/>
      <c r="AR13" s="6"/>
      <c r="AS13" s="5"/>
      <c r="AT13" s="5"/>
      <c r="AU13" s="5"/>
      <c r="AV13" s="6"/>
      <c r="AW13" s="5"/>
      <c r="AX13" s="6"/>
      <c r="AY13" s="6"/>
      <c r="AZ13" s="6"/>
      <c r="BA13" s="6"/>
      <c r="BB13" s="6"/>
      <c r="BC13" s="6"/>
      <c r="BD13" s="5"/>
      <c r="BE13" s="6"/>
      <c r="BF13" s="6"/>
      <c r="BG13" s="5"/>
      <c r="BH13" s="6"/>
      <c r="BI13" s="5"/>
      <c r="BJ13" s="6"/>
      <c r="BK13" s="5"/>
      <c r="BL13" s="6"/>
      <c r="BM13" s="6"/>
      <c r="BN13" s="3"/>
      <c r="BO13" s="6"/>
      <c r="BP13" s="6"/>
      <c r="BQ13" s="6"/>
      <c r="CY13" s="6"/>
      <c r="CZ13" s="5"/>
      <c r="DA13" s="5"/>
      <c r="DB13" s="6"/>
      <c r="DC13" s="5"/>
      <c r="DD13" s="6"/>
      <c r="DE13" s="5"/>
      <c r="DF13" s="6"/>
      <c r="DG13" s="5"/>
      <c r="DH13" s="6"/>
      <c r="DI13" s="5"/>
      <c r="DJ13" s="6"/>
      <c r="DK13" s="5"/>
      <c r="DL13" s="6"/>
      <c r="DM13" s="5"/>
      <c r="DN13" s="6"/>
      <c r="DO13" s="5"/>
      <c r="DP13" s="6"/>
      <c r="DQ13" s="5"/>
      <c r="DR13" s="6"/>
      <c r="DS13" s="5"/>
      <c r="DT13" s="5"/>
      <c r="DU13" s="6"/>
      <c r="DV13" s="5"/>
      <c r="DW13" s="5"/>
      <c r="DX13" s="6"/>
      <c r="DY13" s="6"/>
      <c r="DZ13" s="6"/>
      <c r="EA13" s="6"/>
      <c r="EB13" s="5"/>
      <c r="EC13" s="3"/>
      <c r="ED13" s="3"/>
      <c r="EE13" s="6"/>
      <c r="EF13" s="5"/>
    </row>
    <row r="14" spans="1:136" ht="12.75">
      <c r="A14" s="8" t="s">
        <v>48</v>
      </c>
      <c r="B14" s="5">
        <v>0</v>
      </c>
      <c r="C14" s="5">
        <v>0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3"/>
      <c r="BO14" s="5"/>
      <c r="BP14" s="5"/>
      <c r="BQ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3"/>
      <c r="ED14" s="3"/>
      <c r="EE14" s="5"/>
      <c r="EF14" s="5"/>
    </row>
    <row r="15" spans="1:136" ht="12.75">
      <c r="A15" s="8" t="s">
        <v>49</v>
      </c>
      <c r="B15" s="5">
        <v>1</v>
      </c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3"/>
      <c r="BO15" s="5"/>
      <c r="BP15" s="5"/>
      <c r="BQ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3"/>
      <c r="ED15" s="3"/>
      <c r="EE15" s="5"/>
      <c r="EF15" s="5"/>
    </row>
    <row r="16" spans="1:136" ht="12.75">
      <c r="A16" s="8" t="s">
        <v>50</v>
      </c>
      <c r="B16" s="5">
        <v>1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3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3"/>
      <c r="BO16" s="5"/>
      <c r="BP16" s="5"/>
      <c r="BQ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3"/>
      <c r="ED16" s="3"/>
      <c r="EE16" s="5"/>
      <c r="EF16" s="5"/>
    </row>
    <row r="17" spans="1:136" ht="12.75">
      <c r="A17" s="7" t="s">
        <v>51</v>
      </c>
      <c r="B17" s="5">
        <v>0</v>
      </c>
      <c r="C17" s="5">
        <v>10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3"/>
      <c r="BO17" s="5"/>
      <c r="BP17" s="5"/>
      <c r="BQ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3"/>
      <c r="ED17" s="3"/>
      <c r="EE17" s="5"/>
      <c r="EF17" s="5"/>
    </row>
    <row r="18" spans="1:136" ht="12.75">
      <c r="A18" s="7" t="s">
        <v>46</v>
      </c>
      <c r="B18" s="5">
        <v>0</v>
      </c>
      <c r="C18" s="5">
        <v>0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3"/>
      <c r="BO18" s="5"/>
      <c r="BP18" s="5"/>
      <c r="BQ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3"/>
      <c r="ED18" s="3"/>
      <c r="EE18" s="5"/>
      <c r="EF18" s="5"/>
    </row>
    <row r="19" spans="1:136" ht="26.25">
      <c r="A19" s="7" t="s">
        <v>47</v>
      </c>
      <c r="B19" s="5">
        <v>0</v>
      </c>
      <c r="C19" s="5">
        <v>10</v>
      </c>
      <c r="D19" s="5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3"/>
      <c r="BO19" s="5"/>
      <c r="BP19" s="5"/>
      <c r="BQ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3"/>
      <c r="ED19" s="3"/>
      <c r="EE19" s="5"/>
      <c r="EF19" s="5"/>
    </row>
    <row r="20" spans="1:136" ht="12.75">
      <c r="A20" s="7" t="s">
        <v>48</v>
      </c>
      <c r="B20" s="5">
        <v>0</v>
      </c>
      <c r="C20" s="5">
        <v>0</v>
      </c>
      <c r="D20" s="5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3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3"/>
      <c r="BO20" s="5"/>
      <c r="BP20" s="5"/>
      <c r="BQ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3"/>
      <c r="ED20" s="3"/>
      <c r="EE20" s="5"/>
      <c r="EF20" s="5"/>
    </row>
    <row r="21" spans="1:136" ht="12.75">
      <c r="A21" s="7" t="s">
        <v>49</v>
      </c>
      <c r="B21" s="5">
        <v>1</v>
      </c>
      <c r="C21" s="5">
        <v>1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3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3"/>
      <c r="BO21" s="5"/>
      <c r="BP21" s="5"/>
      <c r="BQ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3"/>
      <c r="ED21" s="3"/>
      <c r="EE21" s="5"/>
      <c r="EF21" s="5"/>
    </row>
    <row r="22" spans="1:136" ht="12.75">
      <c r="A22" s="7" t="s">
        <v>50</v>
      </c>
      <c r="B22" s="5">
        <v>1</v>
      </c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3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3"/>
      <c r="BO22" s="5"/>
      <c r="BP22" s="5"/>
      <c r="BQ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3"/>
      <c r="ED22" s="3"/>
      <c r="EE22" s="5"/>
      <c r="EF22" s="5"/>
    </row>
    <row r="23" spans="1:136" ht="12.75">
      <c r="A23" s="7" t="s">
        <v>52</v>
      </c>
      <c r="B23" s="5">
        <v>1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3"/>
      <c r="BO23" s="5"/>
      <c r="BP23" s="5"/>
      <c r="BQ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3"/>
      <c r="ED23" s="3"/>
      <c r="EE23" s="5"/>
      <c r="EF23" s="5"/>
    </row>
    <row r="24" spans="1:136" ht="12.75">
      <c r="A24" s="9" t="s">
        <v>53</v>
      </c>
      <c r="B24" s="5" t="s">
        <v>20</v>
      </c>
      <c r="C24" s="5" t="s">
        <v>20</v>
      </c>
      <c r="D24" s="5" t="s">
        <v>20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3"/>
      <c r="BO24" s="5"/>
      <c r="BP24" s="5"/>
      <c r="BQ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3"/>
      <c r="ED24" s="3"/>
      <c r="EE24" s="5"/>
      <c r="EF24" s="5"/>
    </row>
    <row r="25" spans="1:136" ht="12.75">
      <c r="A25" s="9" t="s">
        <v>54</v>
      </c>
      <c r="B25" s="5">
        <v>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3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3"/>
      <c r="BO25" s="5"/>
      <c r="BP25" s="5"/>
      <c r="BQ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3"/>
      <c r="ED25" s="3"/>
      <c r="EE25" s="5"/>
      <c r="EF25" s="5"/>
    </row>
    <row r="26" spans="1:136" ht="12.75">
      <c r="A26" s="9" t="s">
        <v>55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3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3"/>
      <c r="BO26" s="5"/>
      <c r="BP26" s="5"/>
      <c r="BQ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3"/>
      <c r="ED26" s="3"/>
      <c r="EE26" s="5"/>
      <c r="EF26" s="5"/>
    </row>
    <row r="27" spans="1:136" ht="26.25">
      <c r="A27" s="10" t="s">
        <v>56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3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3"/>
      <c r="BO27" s="5"/>
      <c r="BP27" s="5"/>
      <c r="BQ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3"/>
      <c r="ED27" s="3"/>
      <c r="EE27" s="5"/>
      <c r="EF27" s="5"/>
    </row>
    <row r="28" spans="1:136" ht="26.25">
      <c r="A28" s="10" t="s">
        <v>57</v>
      </c>
      <c r="B28" s="5" t="b">
        <v>0</v>
      </c>
      <c r="C28" s="5" t="b">
        <v>0</v>
      </c>
      <c r="D28" s="5" t="b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3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3"/>
      <c r="BO28" s="5"/>
      <c r="BP28" s="5"/>
      <c r="BQ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3"/>
      <c r="ED28" s="3"/>
      <c r="EE28" s="5"/>
      <c r="EF28" s="5"/>
    </row>
    <row r="29" spans="1:136" ht="12.75">
      <c r="A29" s="10" t="s">
        <v>58</v>
      </c>
      <c r="B29" s="5">
        <v>0</v>
      </c>
      <c r="C29" s="5">
        <v>0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3"/>
      <c r="BO29" s="5"/>
      <c r="BP29" s="5"/>
      <c r="BQ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3"/>
      <c r="ED29" s="3"/>
      <c r="EE29" s="5"/>
      <c r="EF29" s="5"/>
    </row>
    <row r="30" spans="1:136" ht="26.25">
      <c r="A30" s="10" t="s">
        <v>59</v>
      </c>
      <c r="B30" s="5" t="b">
        <v>1</v>
      </c>
      <c r="C30" s="5" t="b">
        <v>1</v>
      </c>
      <c r="D30" s="5" t="b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3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3"/>
      <c r="BO30" s="5"/>
      <c r="BP30" s="5"/>
      <c r="BQ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3"/>
      <c r="ED30" s="3"/>
      <c r="EE30" s="5"/>
      <c r="EF30" s="5"/>
    </row>
    <row r="31" spans="1:136" ht="12.75">
      <c r="A31" s="9" t="s">
        <v>60</v>
      </c>
      <c r="B31" s="5"/>
      <c r="C31" s="5" t="s">
        <v>61</v>
      </c>
      <c r="D31" s="5" t="s">
        <v>62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3"/>
      <c r="BO31" s="5"/>
      <c r="BP31" s="5"/>
      <c r="BQ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3"/>
      <c r="ED31" s="3"/>
      <c r="EE31" s="5"/>
      <c r="EF31" s="5"/>
    </row>
    <row r="32" spans="1:136" ht="12.75">
      <c r="A32" s="10" t="s">
        <v>63</v>
      </c>
      <c r="B32" s="5"/>
      <c r="C32" s="5" t="s">
        <v>102</v>
      </c>
      <c r="D32" s="5" t="s">
        <v>103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3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3"/>
      <c r="BO32" s="5"/>
      <c r="BP32" s="5"/>
      <c r="BQ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3"/>
      <c r="ED32" s="3"/>
      <c r="EE32" s="5"/>
      <c r="EF32" s="5"/>
    </row>
    <row r="33" spans="1:136" ht="12.75">
      <c r="A33" s="10" t="s">
        <v>64</v>
      </c>
      <c r="B33" s="5"/>
      <c r="C33" s="5" t="s">
        <v>65</v>
      </c>
      <c r="D33" s="5" t="s">
        <v>66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3"/>
      <c r="BO33" s="5"/>
      <c r="BP33" s="5"/>
      <c r="BQ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3"/>
      <c r="ED33" s="3"/>
      <c r="EE33" s="5"/>
      <c r="EF33" s="5"/>
    </row>
    <row r="34" spans="1:136" ht="12.75">
      <c r="A34" s="9" t="s">
        <v>67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3"/>
      <c r="BO34" s="5"/>
      <c r="BP34" s="5"/>
      <c r="BQ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3"/>
      <c r="ED34" s="3"/>
      <c r="EE34" s="5"/>
      <c r="EF34" s="5"/>
    </row>
    <row r="35" spans="1:136" ht="12.75">
      <c r="A35" s="10" t="s">
        <v>63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3"/>
      <c r="BO35" s="5"/>
      <c r="BP35" s="5"/>
      <c r="BQ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3"/>
      <c r="ED35" s="3"/>
      <c r="EE35" s="5"/>
      <c r="EF35" s="5"/>
    </row>
    <row r="36" spans="1:136" ht="12.75">
      <c r="A36" s="10" t="s">
        <v>64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3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3"/>
      <c r="BO36" s="5"/>
      <c r="BP36" s="5"/>
      <c r="BQ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3"/>
      <c r="ED36" s="3"/>
      <c r="EE36" s="5"/>
      <c r="EF36" s="5"/>
    </row>
    <row r="37" spans="1:136" ht="12.75">
      <c r="A37" s="9" t="s">
        <v>68</v>
      </c>
      <c r="B37" s="5" t="s">
        <v>61</v>
      </c>
      <c r="C37" s="5" t="s">
        <v>62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3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3"/>
      <c r="BO37" s="5"/>
      <c r="BP37" s="5"/>
      <c r="BQ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3"/>
      <c r="ED37" s="3"/>
      <c r="EE37" s="5"/>
      <c r="EF37" s="5"/>
    </row>
    <row r="38" spans="1:136" ht="12.75">
      <c r="A38" s="10" t="s">
        <v>63</v>
      </c>
      <c r="B38" s="5" t="s">
        <v>104</v>
      </c>
      <c r="C38" s="5" t="s">
        <v>105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3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3"/>
      <c r="BO38" s="5"/>
      <c r="BP38" s="5"/>
      <c r="BQ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3"/>
      <c r="ED38" s="3"/>
      <c r="EE38" s="5"/>
      <c r="EF38" s="5"/>
    </row>
    <row r="39" spans="1:136" ht="12.75">
      <c r="A39" s="10" t="s">
        <v>69</v>
      </c>
      <c r="B39" s="5">
        <v>1</v>
      </c>
      <c r="C39" s="5">
        <v>1</v>
      </c>
      <c r="D39" s="5"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3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3"/>
      <c r="BO39" s="5"/>
      <c r="BP39" s="5"/>
      <c r="BQ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3"/>
      <c r="ED39" s="3"/>
      <c r="EE39" s="5"/>
      <c r="EF39" s="5"/>
    </row>
    <row r="40" spans="1:136" ht="12.75">
      <c r="A40" s="10" t="s">
        <v>70</v>
      </c>
      <c r="B40" s="5">
        <v>1168</v>
      </c>
      <c r="C40" s="5">
        <v>1169</v>
      </c>
      <c r="D40" s="5">
        <v>1061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3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3"/>
      <c r="BO40" s="5"/>
      <c r="BP40" s="5"/>
      <c r="BQ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3"/>
      <c r="ED40" s="3"/>
      <c r="EE40" s="5"/>
      <c r="EF40" s="5"/>
    </row>
    <row r="41" spans="1:136" ht="12.75">
      <c r="A41" s="9" t="s">
        <v>71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3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3"/>
      <c r="BO41" s="5"/>
      <c r="BP41" s="5"/>
      <c r="BQ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3"/>
      <c r="ED41" s="3"/>
      <c r="EE41" s="5"/>
      <c r="EF41" s="5"/>
    </row>
    <row r="42" spans="1:136" ht="12.75">
      <c r="A42" s="10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3"/>
      <c r="BO42" s="5"/>
      <c r="BP42" s="5"/>
      <c r="BQ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3"/>
      <c r="ED42" s="3"/>
      <c r="EE42" s="5"/>
      <c r="EF42" s="5"/>
    </row>
    <row r="43" spans="1:136" ht="12.75">
      <c r="A43" s="10" t="s">
        <v>69</v>
      </c>
      <c r="B43" s="5">
        <v>0</v>
      </c>
      <c r="C43" s="5">
        <v>0</v>
      </c>
      <c r="D43" s="5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3"/>
      <c r="BO43" s="5"/>
      <c r="BP43" s="5"/>
      <c r="BQ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3"/>
      <c r="ED43" s="3"/>
      <c r="EE43" s="5"/>
      <c r="EF43" s="5"/>
    </row>
    <row r="44" spans="1:136" ht="12.75">
      <c r="A44" s="10" t="s">
        <v>70</v>
      </c>
      <c r="B44" s="5">
        <v>0</v>
      </c>
      <c r="C44" s="5">
        <v>0</v>
      </c>
      <c r="D44" s="5">
        <v>108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3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3"/>
      <c r="BO44" s="5"/>
      <c r="BP44" s="5"/>
      <c r="BQ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3"/>
      <c r="ED44" s="3"/>
      <c r="EE44" s="5"/>
      <c r="EF44" s="5"/>
    </row>
    <row r="45" spans="1:136" ht="12.75">
      <c r="A45" s="10" t="s">
        <v>72</v>
      </c>
      <c r="B45" s="5">
        <v>0</v>
      </c>
      <c r="C45" s="5">
        <v>0</v>
      </c>
      <c r="D45" s="5">
        <v>10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3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3"/>
      <c r="BO45" s="5"/>
      <c r="BP45" s="5"/>
      <c r="BQ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3"/>
      <c r="ED45" s="3"/>
      <c r="EE45" s="5"/>
      <c r="EF45" s="5"/>
    </row>
    <row r="46" spans="1:136" ht="12.75">
      <c r="A46" s="10" t="s">
        <v>73</v>
      </c>
      <c r="B46" s="5">
        <v>0</v>
      </c>
      <c r="C46" s="5">
        <v>0</v>
      </c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3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3"/>
      <c r="BO46" s="5"/>
      <c r="BP46" s="5"/>
      <c r="BQ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3"/>
      <c r="ED46" s="3"/>
      <c r="EE46" s="5"/>
      <c r="EF46" s="5"/>
    </row>
    <row r="47" spans="1:136" ht="12.75">
      <c r="A47" s="9" t="s">
        <v>74</v>
      </c>
      <c r="B47" s="5">
        <v>4</v>
      </c>
      <c r="C47" s="5">
        <v>1</v>
      </c>
      <c r="D47" s="5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3"/>
      <c r="BO47" s="5"/>
      <c r="BP47" s="5"/>
      <c r="BQ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3"/>
      <c r="ED47" s="3"/>
      <c r="EE47" s="5"/>
      <c r="EF47" s="5"/>
    </row>
    <row r="48" spans="1:136" ht="12.75">
      <c r="A48" s="9" t="s">
        <v>75</v>
      </c>
      <c r="B48" s="5">
        <v>0</v>
      </c>
      <c r="C48" s="5">
        <v>0</v>
      </c>
      <c r="D48" s="5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3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3"/>
      <c r="BO48" s="5"/>
      <c r="BP48" s="5"/>
      <c r="BQ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3"/>
      <c r="ED48" s="3"/>
      <c r="EE48" s="5"/>
      <c r="EF48" s="5"/>
    </row>
    <row r="49" spans="1:136" ht="26.25">
      <c r="A49" s="10" t="s">
        <v>76</v>
      </c>
      <c r="B49" s="5">
        <v>0</v>
      </c>
      <c r="C49" s="5">
        <v>0</v>
      </c>
      <c r="D49" s="5"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3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3"/>
      <c r="BO49" s="5"/>
      <c r="BP49" s="5"/>
      <c r="BQ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3"/>
      <c r="ED49" s="3"/>
      <c r="EE49" s="5"/>
      <c r="EF49" s="5"/>
    </row>
    <row r="50" spans="1:136" ht="12.75">
      <c r="A50" s="9" t="s">
        <v>77</v>
      </c>
      <c r="B50" s="5">
        <v>292</v>
      </c>
      <c r="C50" s="5">
        <v>1169</v>
      </c>
      <c r="D50" s="5">
        <v>1169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3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3"/>
      <c r="BO50" s="5"/>
      <c r="BP50" s="5"/>
      <c r="BQ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3"/>
      <c r="ED50" s="3"/>
      <c r="EE50" s="5"/>
      <c r="EF50" s="5"/>
    </row>
    <row r="51" spans="1:136" ht="12.75">
      <c r="A51" s="9" t="s">
        <v>78</v>
      </c>
      <c r="B51" s="5">
        <v>0</v>
      </c>
      <c r="C51" s="5">
        <v>0</v>
      </c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3"/>
      <c r="BO51" s="5"/>
      <c r="BP51" s="5"/>
      <c r="BQ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3"/>
      <c r="ED51" s="3"/>
      <c r="EE51" s="5"/>
      <c r="EF51" s="5"/>
    </row>
    <row r="52" spans="1:136" ht="12.75">
      <c r="A52" s="9" t="s">
        <v>79</v>
      </c>
      <c r="B52" s="5">
        <v>0</v>
      </c>
      <c r="C52" s="5">
        <v>0</v>
      </c>
      <c r="D52" s="5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3"/>
      <c r="BO52" s="5"/>
      <c r="BP52" s="5"/>
      <c r="BQ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3"/>
      <c r="ED52" s="3"/>
      <c r="EE52" s="5"/>
      <c r="EF52" s="5"/>
    </row>
    <row r="53" spans="1:136" ht="12.75">
      <c r="A53" s="9" t="s">
        <v>80</v>
      </c>
      <c r="B53" s="5">
        <v>0</v>
      </c>
      <c r="C53" s="5">
        <v>0</v>
      </c>
      <c r="D53" s="5"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3"/>
      <c r="BO53" s="5"/>
      <c r="BP53" s="5"/>
      <c r="BQ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3"/>
      <c r="ED53" s="3"/>
      <c r="EE53" s="5"/>
      <c r="EF53" s="5"/>
    </row>
    <row r="54" spans="1:136" ht="12.75">
      <c r="A54" s="9" t="s">
        <v>81</v>
      </c>
      <c r="B54" s="5">
        <v>0</v>
      </c>
      <c r="C54" s="5">
        <v>0</v>
      </c>
      <c r="D54" s="5"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3"/>
      <c r="BO54" s="5"/>
      <c r="BP54" s="5"/>
      <c r="BQ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3"/>
      <c r="ED54" s="3"/>
      <c r="EE54" s="5"/>
      <c r="EF54" s="5"/>
    </row>
    <row r="55" spans="1:136" ht="12.75">
      <c r="A55" s="9" t="s">
        <v>82</v>
      </c>
      <c r="B55" s="5">
        <v>2</v>
      </c>
      <c r="C55" s="5">
        <v>0.5</v>
      </c>
      <c r="D55" s="5">
        <v>0.8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3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3"/>
      <c r="BO55" s="5"/>
      <c r="BP55" s="5"/>
      <c r="BQ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3"/>
      <c r="ED55" s="3"/>
      <c r="EE55" s="5"/>
      <c r="EF55" s="5"/>
    </row>
    <row r="56" spans="1:136" ht="12.75">
      <c r="A56" s="10" t="s">
        <v>46</v>
      </c>
      <c r="B56" s="5">
        <v>0.5</v>
      </c>
      <c r="C56" s="5">
        <v>0</v>
      </c>
      <c r="D56" s="5"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3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3"/>
      <c r="BO56" s="5"/>
      <c r="BP56" s="5"/>
      <c r="BQ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3"/>
      <c r="ED56" s="3"/>
      <c r="EE56" s="5"/>
      <c r="EF56" s="5"/>
    </row>
    <row r="57" spans="1:136" ht="26.25">
      <c r="A57" s="10" t="s">
        <v>47</v>
      </c>
      <c r="B57" s="5">
        <v>1.4998000400850064</v>
      </c>
      <c r="C57" s="5">
        <v>0.5</v>
      </c>
      <c r="D57" s="5">
        <v>0.8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3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3"/>
      <c r="BO57" s="5"/>
      <c r="BP57" s="5"/>
      <c r="BQ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3"/>
      <c r="ED57" s="3"/>
      <c r="EE57" s="5"/>
      <c r="EF57" s="5"/>
    </row>
    <row r="58" spans="1:136" ht="12.75">
      <c r="A58" s="10" t="s">
        <v>48</v>
      </c>
      <c r="B58" s="5">
        <v>1251.0000997473633</v>
      </c>
      <c r="C58" s="5">
        <v>0</v>
      </c>
      <c r="D58" s="5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3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3"/>
      <c r="BO58" s="5"/>
      <c r="BP58" s="5"/>
      <c r="BQ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3"/>
      <c r="ED58" s="3"/>
      <c r="EE58" s="5"/>
      <c r="EF58" s="5"/>
    </row>
    <row r="59" spans="1:136" ht="12.75">
      <c r="A59" s="10" t="s">
        <v>49</v>
      </c>
      <c r="B59" s="5">
        <v>0</v>
      </c>
      <c r="C59" s="5">
        <v>0</v>
      </c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3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3"/>
      <c r="BO59" s="5"/>
      <c r="BP59" s="5"/>
      <c r="BQ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3"/>
      <c r="ED59" s="3"/>
      <c r="EE59" s="5"/>
      <c r="EF59" s="5"/>
    </row>
    <row r="60" spans="1:136" ht="12.75">
      <c r="A60" s="10" t="s">
        <v>50</v>
      </c>
      <c r="B60" s="5">
        <v>0.00039999999999995595</v>
      </c>
      <c r="C60" s="5">
        <v>0.00039999999999995595</v>
      </c>
      <c r="D60" s="5">
        <v>0.00039999999999995595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3"/>
      <c r="BO60" s="5"/>
      <c r="BP60" s="5"/>
      <c r="BQ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3"/>
      <c r="ED60" s="3"/>
      <c r="EE60" s="5"/>
      <c r="EF60" s="5"/>
    </row>
    <row r="61" spans="1:136" ht="12.75">
      <c r="A61" s="11" t="s">
        <v>53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3"/>
      <c r="BO61" s="5"/>
      <c r="BP61" s="5"/>
      <c r="BQ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3"/>
      <c r="ED61" s="3"/>
      <c r="EE61" s="5"/>
      <c r="EF61" s="5"/>
    </row>
    <row r="62" spans="1:136" ht="12.75">
      <c r="A62" s="11" t="s"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3"/>
      <c r="BO62" s="5"/>
      <c r="BP62" s="5"/>
      <c r="BQ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3"/>
      <c r="ED62" s="3"/>
      <c r="EE62" s="5"/>
      <c r="EF62" s="5"/>
    </row>
    <row r="63" spans="1:136" ht="12.75">
      <c r="A63" s="11" t="s">
        <v>55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3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3"/>
      <c r="BO63" s="5"/>
      <c r="BP63" s="5"/>
      <c r="BQ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3"/>
      <c r="ED63" s="3"/>
      <c r="EE63" s="5"/>
      <c r="EF63" s="5"/>
    </row>
    <row r="64" spans="1:136" ht="26.25">
      <c r="A64" s="12" t="s"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3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3"/>
      <c r="BO64" s="5"/>
      <c r="BP64" s="5"/>
      <c r="BQ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3"/>
      <c r="ED64" s="3"/>
      <c r="EE64" s="5"/>
      <c r="EF64" s="5"/>
    </row>
    <row r="65" spans="1:136" ht="26.25">
      <c r="A65" s="12" t="s">
        <v>57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3"/>
      <c r="BO65" s="5"/>
      <c r="BP65" s="5"/>
      <c r="BQ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3"/>
      <c r="ED65" s="3"/>
      <c r="EE65" s="5"/>
      <c r="EF65" s="5"/>
    </row>
    <row r="66" spans="1:136" ht="12.75">
      <c r="A66" s="12" t="s">
        <v>58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3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3"/>
      <c r="BO66" s="5"/>
      <c r="BP66" s="5"/>
      <c r="BQ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3"/>
      <c r="ED66" s="3"/>
      <c r="EE66" s="5"/>
      <c r="EF66" s="5"/>
    </row>
    <row r="67" spans="1:136" ht="26.25">
      <c r="A67" s="12" t="s">
        <v>59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3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3"/>
      <c r="BO67" s="5"/>
      <c r="BP67" s="5"/>
      <c r="BQ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3"/>
      <c r="ED67" s="3"/>
      <c r="EE67" s="5"/>
      <c r="EF67" s="5"/>
    </row>
    <row r="68" spans="1:136" ht="12.75">
      <c r="A68" s="11" t="s"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3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3"/>
      <c r="BO68" s="5"/>
      <c r="BP68" s="5"/>
      <c r="BQ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3"/>
      <c r="ED68" s="3"/>
      <c r="EE68" s="5"/>
      <c r="EF68" s="5"/>
    </row>
    <row r="69" spans="1:136" ht="12.75">
      <c r="A69" s="12" t="s">
        <v>63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3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3"/>
      <c r="BO69" s="5"/>
      <c r="BP69" s="5"/>
      <c r="BQ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3"/>
      <c r="ED69" s="3"/>
      <c r="EE69" s="5"/>
      <c r="EF69" s="5"/>
    </row>
    <row r="70" spans="1:136" ht="12.75">
      <c r="A70" s="12" t="s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3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3"/>
      <c r="BO70" s="5"/>
      <c r="BP70" s="5"/>
      <c r="BQ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3"/>
      <c r="ED70" s="3"/>
      <c r="EE70" s="5"/>
      <c r="EF70" s="5"/>
    </row>
    <row r="71" spans="1:136" ht="12.75">
      <c r="A71" s="11" t="s">
        <v>67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3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3"/>
      <c r="BO71" s="5"/>
      <c r="BP71" s="5"/>
      <c r="BQ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3"/>
      <c r="ED71" s="3"/>
      <c r="EE71" s="5"/>
      <c r="EF71" s="5"/>
    </row>
    <row r="72" spans="1:136" ht="12.75">
      <c r="A72" s="12" t="s">
        <v>63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3"/>
      <c r="BO72" s="5"/>
      <c r="BP72" s="5"/>
      <c r="BQ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3"/>
      <c r="ED72" s="3"/>
      <c r="EE72" s="5"/>
      <c r="EF72" s="5"/>
    </row>
    <row r="73" spans="1:136" ht="12.75">
      <c r="A73" s="12" t="s">
        <v>64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3"/>
      <c r="BO73" s="5"/>
      <c r="BP73" s="5"/>
      <c r="BQ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3"/>
      <c r="ED73" s="3"/>
      <c r="EE73" s="5"/>
      <c r="EF73" s="5"/>
    </row>
    <row r="74" spans="1:136" ht="12.75">
      <c r="A74" s="11" t="s">
        <v>68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"/>
      <c r="AI74" s="5"/>
      <c r="AJ74" s="5"/>
      <c r="AK74" s="5"/>
      <c r="AL74" s="5"/>
      <c r="AM74" s="5"/>
      <c r="AN74" s="5"/>
      <c r="AO74" s="5"/>
      <c r="AP74" s="1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3"/>
      <c r="BO74" s="5"/>
      <c r="BP74" s="5"/>
      <c r="BQ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3"/>
      <c r="ED74" s="3"/>
      <c r="EE74" s="5"/>
      <c r="EF74" s="5"/>
    </row>
    <row r="75" spans="1:136" ht="12.75">
      <c r="A75" s="12" t="s">
        <v>63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3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3"/>
      <c r="BO75" s="5"/>
      <c r="BP75" s="5"/>
      <c r="BQ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3"/>
      <c r="ED75" s="3"/>
      <c r="EE75" s="5"/>
      <c r="EF75" s="5"/>
    </row>
    <row r="76" spans="1:136" ht="12.75">
      <c r="A76" s="12" t="s">
        <v>69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3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3"/>
      <c r="BO76" s="5"/>
      <c r="BP76" s="5"/>
      <c r="BQ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3"/>
      <c r="ED76" s="3"/>
      <c r="EE76" s="5"/>
      <c r="EF76" s="5"/>
    </row>
    <row r="77" spans="1:136" ht="12.75">
      <c r="A77" s="12" t="s">
        <v>70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3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3"/>
      <c r="BO77" s="5"/>
      <c r="BP77" s="5"/>
      <c r="BQ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3"/>
      <c r="ED77" s="3"/>
      <c r="EE77" s="5"/>
      <c r="EF77" s="5"/>
    </row>
    <row r="78" spans="1:136" ht="12.75">
      <c r="A78" s="11" t="s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3"/>
      <c r="BO78" s="5"/>
      <c r="BP78" s="5"/>
      <c r="BQ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3"/>
      <c r="ED78" s="3"/>
      <c r="EE78" s="5"/>
      <c r="EF78" s="5"/>
    </row>
    <row r="79" spans="1:136" ht="12.75">
      <c r="A79" s="12" t="s">
        <v>63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3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3"/>
      <c r="BO79" s="5"/>
      <c r="BP79" s="5"/>
      <c r="BQ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3"/>
      <c r="ED79" s="3"/>
      <c r="EE79" s="5"/>
      <c r="EF79" s="5"/>
    </row>
    <row r="80" spans="1:136" ht="12.75">
      <c r="A80" s="12" t="s">
        <v>69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3"/>
      <c r="BO80" s="5"/>
      <c r="BP80" s="5"/>
      <c r="BQ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3"/>
      <c r="ED80" s="3"/>
      <c r="EE80" s="5"/>
      <c r="EF80" s="5"/>
    </row>
    <row r="81" spans="1:136" ht="12.75">
      <c r="A81" s="12" t="s">
        <v>70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3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3"/>
      <c r="BO81" s="5"/>
      <c r="BP81" s="5"/>
      <c r="BQ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3"/>
      <c r="ED81" s="3"/>
      <c r="EE81" s="5"/>
      <c r="EF81" s="5"/>
    </row>
    <row r="82" spans="1:136" ht="12.75">
      <c r="A82" s="12" t="s">
        <v>83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3"/>
      <c r="BO82" s="5"/>
      <c r="BP82" s="5"/>
      <c r="BQ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3"/>
      <c r="ED82" s="3"/>
      <c r="EE82" s="5"/>
      <c r="EF82" s="5"/>
    </row>
    <row r="83" spans="1:136" ht="12.75">
      <c r="A83" s="12" t="s">
        <v>73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3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3"/>
      <c r="BO83" s="5"/>
      <c r="BP83" s="5"/>
      <c r="BQ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3"/>
      <c r="ED83" s="3"/>
      <c r="EE83" s="5"/>
      <c r="EF83" s="5"/>
    </row>
    <row r="84" spans="1:136" ht="12.75">
      <c r="A84" s="11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3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3"/>
      <c r="BO84" s="5"/>
      <c r="BP84" s="5"/>
      <c r="BQ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3"/>
      <c r="ED84" s="3"/>
      <c r="EE84" s="5"/>
      <c r="EF84" s="5"/>
    </row>
    <row r="85" spans="1:136" ht="12.75">
      <c r="A85" s="11" t="s">
        <v>75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3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3"/>
      <c r="BO85" s="5"/>
      <c r="BP85" s="5"/>
      <c r="BQ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3"/>
      <c r="ED85" s="3"/>
      <c r="EE85" s="5"/>
      <c r="EF85" s="5"/>
    </row>
    <row r="86" spans="1:136" ht="26.25">
      <c r="A86" s="12" t="s">
        <v>76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3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3"/>
      <c r="BO86" s="5"/>
      <c r="BP86" s="5"/>
      <c r="BQ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3"/>
      <c r="ED86" s="3"/>
      <c r="EE86" s="5"/>
      <c r="EF86" s="5"/>
    </row>
    <row r="87" spans="1:136" ht="12.75">
      <c r="A87" s="11" t="s">
        <v>77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3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3"/>
      <c r="BO87" s="5"/>
      <c r="BP87" s="5"/>
      <c r="BQ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3"/>
      <c r="ED87" s="3"/>
      <c r="EE87" s="5"/>
      <c r="EF87" s="5"/>
    </row>
    <row r="88" spans="1:136" ht="12.75">
      <c r="A88" s="11" t="s">
        <v>78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3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3"/>
      <c r="BO88" s="5"/>
      <c r="BP88" s="5"/>
      <c r="BQ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3"/>
      <c r="ED88" s="3"/>
      <c r="EE88" s="5"/>
      <c r="EF88" s="5"/>
    </row>
    <row r="89" spans="1:136" ht="12.75">
      <c r="A89" s="11" t="s">
        <v>79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3"/>
      <c r="BO89" s="5"/>
      <c r="BP89" s="5"/>
      <c r="BQ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3"/>
      <c r="ED89" s="3"/>
      <c r="EE89" s="5"/>
      <c r="EF89" s="5"/>
    </row>
    <row r="90" spans="1:136" ht="12.75">
      <c r="A90" s="11" t="s">
        <v>80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3"/>
      <c r="BO90" s="5"/>
      <c r="BP90" s="5"/>
      <c r="BQ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3"/>
      <c r="ED90" s="3"/>
      <c r="EE90" s="5"/>
      <c r="EF90" s="5"/>
    </row>
    <row r="91" spans="1:136" ht="12.75">
      <c r="A91" s="11" t="s">
        <v>81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3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3"/>
      <c r="BO91" s="5"/>
      <c r="BP91" s="5"/>
      <c r="BQ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3"/>
      <c r="ED91" s="3"/>
      <c r="EE91" s="5"/>
      <c r="EF91" s="5"/>
    </row>
    <row r="92" spans="1:136" ht="12.75">
      <c r="A92" s="11" t="s">
        <v>82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3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3"/>
      <c r="BO92" s="5"/>
      <c r="BP92" s="5"/>
      <c r="BQ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3"/>
      <c r="ED92" s="3"/>
      <c r="EE92" s="5"/>
      <c r="EF92" s="5"/>
    </row>
    <row r="93" spans="1:136" ht="12.75">
      <c r="A93" s="12" t="s">
        <v>46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3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3"/>
      <c r="BO93" s="5"/>
      <c r="BP93" s="5"/>
      <c r="BQ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3"/>
      <c r="ED93" s="3"/>
      <c r="EE93" s="5"/>
      <c r="EF93" s="5"/>
    </row>
    <row r="94" spans="1:136" ht="26.25">
      <c r="A94" s="12" t="s">
        <v>47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3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3"/>
      <c r="BO94" s="5"/>
      <c r="BP94" s="5"/>
      <c r="BQ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3"/>
      <c r="ED94" s="3"/>
      <c r="EE94" s="5"/>
      <c r="EF94" s="5"/>
    </row>
    <row r="95" spans="1:136" ht="12.75">
      <c r="A95" s="12" t="s">
        <v>48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3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3"/>
      <c r="BO95" s="5"/>
      <c r="BP95" s="5"/>
      <c r="BQ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3"/>
      <c r="ED95" s="3"/>
      <c r="EE95" s="5"/>
      <c r="EF95" s="5"/>
    </row>
    <row r="96" spans="1:136" ht="12.75">
      <c r="A96" s="12" t="s">
        <v>49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3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3"/>
      <c r="BO96" s="5"/>
      <c r="BP96" s="5"/>
      <c r="BQ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3"/>
      <c r="ED96" s="3"/>
      <c r="EE96" s="5"/>
      <c r="EF96" s="5"/>
    </row>
    <row r="97" spans="1:136" ht="12.75">
      <c r="A97" s="12" t="s">
        <v>50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3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3"/>
      <c r="BO97" s="5"/>
      <c r="BP97" s="5"/>
      <c r="BQ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3"/>
      <c r="ED97" s="3"/>
      <c r="EE97" s="5"/>
      <c r="EF97" s="5"/>
    </row>
    <row r="98" spans="1:136" ht="12.75">
      <c r="A98" s="9" t="s">
        <v>53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3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3"/>
      <c r="BO98" s="5"/>
      <c r="BP98" s="5"/>
      <c r="BQ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3"/>
      <c r="ED98" s="3"/>
      <c r="EE98" s="5"/>
      <c r="EF98" s="5"/>
    </row>
    <row r="99" spans="1:136" ht="12.75">
      <c r="A99" s="9" t="s">
        <v>54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3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3"/>
      <c r="BO99" s="5"/>
      <c r="BP99" s="5"/>
      <c r="BQ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3"/>
      <c r="ED99" s="3"/>
      <c r="EE99" s="5"/>
      <c r="EF99" s="5"/>
    </row>
    <row r="100" spans="1:136" ht="12.75">
      <c r="A100" s="9" t="s">
        <v>55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3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3"/>
      <c r="BO100" s="5"/>
      <c r="BP100" s="5"/>
      <c r="BQ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3"/>
      <c r="ED100" s="3"/>
      <c r="EE100" s="5"/>
      <c r="EF100" s="5"/>
    </row>
    <row r="101" spans="1:136" ht="26.25">
      <c r="A101" s="10" t="s">
        <v>56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3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3"/>
      <c r="BO101" s="5"/>
      <c r="BP101" s="5"/>
      <c r="BQ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3"/>
      <c r="ED101" s="3"/>
      <c r="EE101" s="5"/>
      <c r="EF101" s="5"/>
    </row>
    <row r="102" spans="1:136" ht="26.25">
      <c r="A102" s="10" t="s">
        <v>57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3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3"/>
      <c r="BO102" s="5"/>
      <c r="BP102" s="5"/>
      <c r="BQ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3"/>
      <c r="ED102" s="3"/>
      <c r="EE102" s="5"/>
      <c r="EF102" s="5"/>
    </row>
    <row r="103" spans="1:136" ht="12.75">
      <c r="A103" s="10" t="s">
        <v>58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3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3"/>
      <c r="BO103" s="5"/>
      <c r="BP103" s="5"/>
      <c r="BQ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3"/>
      <c r="ED103" s="3"/>
      <c r="EE103" s="5"/>
      <c r="EF103" s="5"/>
    </row>
    <row r="104" spans="1:136" ht="26.25">
      <c r="A104" s="10" t="s">
        <v>59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3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3"/>
      <c r="BO104" s="5"/>
      <c r="BP104" s="5"/>
      <c r="BQ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3"/>
      <c r="ED104" s="3"/>
      <c r="EE104" s="5"/>
      <c r="EF104" s="5"/>
    </row>
    <row r="105" spans="1:136" ht="12.75">
      <c r="A105" s="9" t="s">
        <v>60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3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3"/>
      <c r="BO105" s="5"/>
      <c r="BP105" s="5"/>
      <c r="BQ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3"/>
      <c r="ED105" s="3"/>
      <c r="EE105" s="5"/>
      <c r="EF105" s="5"/>
    </row>
    <row r="106" spans="1:136" ht="12.75">
      <c r="A106" s="10" t="s">
        <v>63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3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3"/>
      <c r="BO106" s="5"/>
      <c r="BP106" s="5"/>
      <c r="BQ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3"/>
      <c r="ED106" s="3"/>
      <c r="EE106" s="5"/>
      <c r="EF106" s="5"/>
    </row>
    <row r="107" spans="1:136" ht="12.75">
      <c r="A107" s="10" t="s">
        <v>64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3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3"/>
      <c r="BO107" s="5"/>
      <c r="BP107" s="5"/>
      <c r="BQ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3"/>
      <c r="ED107" s="3"/>
      <c r="EE107" s="5"/>
      <c r="EF107" s="5"/>
    </row>
    <row r="108" spans="1:136" ht="12.75">
      <c r="A108" s="9" t="s">
        <v>67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3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3"/>
      <c r="BO108" s="5"/>
      <c r="BP108" s="5"/>
      <c r="BQ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3"/>
      <c r="ED108" s="3"/>
      <c r="EE108" s="5"/>
      <c r="EF108" s="5"/>
    </row>
    <row r="109" spans="1:136" ht="12.75">
      <c r="A109" s="10" t="s">
        <v>63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3"/>
      <c r="BO109" s="5"/>
      <c r="BP109" s="5"/>
      <c r="BQ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3"/>
      <c r="ED109" s="3"/>
      <c r="EE109" s="5"/>
      <c r="EF109" s="5"/>
    </row>
    <row r="110" spans="1:136" ht="12.75">
      <c r="A110" s="10" t="s">
        <v>64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3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3"/>
      <c r="BO110" s="5"/>
      <c r="BP110" s="5"/>
      <c r="BQ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3"/>
      <c r="ED110" s="3"/>
      <c r="EE110" s="5"/>
      <c r="EF110" s="5"/>
    </row>
    <row r="111" spans="1:136" ht="12.75">
      <c r="A111" s="9" t="s">
        <v>68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3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3"/>
      <c r="BO111" s="5"/>
      <c r="BP111" s="5"/>
      <c r="BQ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3"/>
      <c r="ED111" s="3"/>
      <c r="EE111" s="5"/>
      <c r="EF111" s="5"/>
    </row>
    <row r="112" spans="1:136" ht="12.75">
      <c r="A112" s="10" t="s">
        <v>63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3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3"/>
      <c r="BO112" s="5"/>
      <c r="BP112" s="5"/>
      <c r="BQ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3"/>
      <c r="ED112" s="3"/>
      <c r="EE112" s="5"/>
      <c r="EF112" s="5"/>
    </row>
    <row r="113" spans="1:136" ht="12.75">
      <c r="A113" s="10" t="s">
        <v>69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3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3"/>
      <c r="BO113" s="5"/>
      <c r="BP113" s="5"/>
      <c r="BQ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3"/>
      <c r="ED113" s="3"/>
      <c r="EE113" s="5"/>
      <c r="EF113" s="5"/>
    </row>
    <row r="114" spans="1:136" ht="12.75">
      <c r="A114" s="10" t="s">
        <v>70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3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3"/>
      <c r="BO114" s="5"/>
      <c r="BP114" s="5"/>
      <c r="BQ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3"/>
      <c r="ED114" s="3"/>
      <c r="EE114" s="5"/>
      <c r="EF114" s="5"/>
    </row>
    <row r="115" spans="1:136" ht="12.75">
      <c r="A115" s="9" t="s">
        <v>71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3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3"/>
      <c r="BO115" s="5"/>
      <c r="BP115" s="5"/>
      <c r="BQ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3"/>
      <c r="ED115" s="3"/>
      <c r="EE115" s="5"/>
      <c r="EF115" s="5"/>
    </row>
    <row r="116" spans="1:136" ht="12.75">
      <c r="A116" s="10" t="s">
        <v>63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3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3"/>
      <c r="BO116" s="5"/>
      <c r="BP116" s="5"/>
      <c r="BQ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3"/>
      <c r="ED116" s="3"/>
      <c r="EE116" s="5"/>
      <c r="EF116" s="5"/>
    </row>
    <row r="117" spans="1:136" ht="12.75">
      <c r="A117" s="10" t="s">
        <v>69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3"/>
      <c r="BO117" s="5"/>
      <c r="BP117" s="5"/>
      <c r="BQ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3"/>
      <c r="ED117" s="3"/>
      <c r="EE117" s="5"/>
      <c r="EF117" s="5"/>
    </row>
    <row r="118" spans="1:136" ht="12.75">
      <c r="A118" s="10" t="s">
        <v>70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3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3"/>
      <c r="BO118" s="5"/>
      <c r="BP118" s="5"/>
      <c r="BQ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3"/>
      <c r="ED118" s="3"/>
      <c r="EE118" s="5"/>
      <c r="EF118" s="5"/>
    </row>
    <row r="119" spans="1:136" ht="12.75">
      <c r="A119" s="10" t="s">
        <v>83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3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3"/>
      <c r="BO119" s="5"/>
      <c r="BP119" s="5"/>
      <c r="BQ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3"/>
      <c r="ED119" s="3"/>
      <c r="EE119" s="5"/>
      <c r="EF119" s="5"/>
    </row>
    <row r="120" spans="1:136" ht="12.75">
      <c r="A120" s="10" t="s">
        <v>73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3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3"/>
      <c r="BO120" s="5"/>
      <c r="BP120" s="5"/>
      <c r="BQ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3"/>
      <c r="ED120" s="3"/>
      <c r="EE120" s="5"/>
      <c r="EF120" s="5"/>
    </row>
    <row r="121" spans="1:136" ht="12.75">
      <c r="A121" s="9" t="s">
        <v>74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3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3"/>
      <c r="BO121" s="5"/>
      <c r="BP121" s="5"/>
      <c r="BQ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3"/>
      <c r="ED121" s="3"/>
      <c r="EE121" s="5"/>
      <c r="EF121" s="5"/>
    </row>
    <row r="122" spans="1:136" ht="12.75">
      <c r="A122" s="9" t="s">
        <v>75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3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3"/>
      <c r="BO122" s="5"/>
      <c r="BP122" s="5"/>
      <c r="BQ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3"/>
      <c r="ED122" s="3"/>
      <c r="EE122" s="5"/>
      <c r="EF122" s="5"/>
    </row>
    <row r="123" spans="1:136" ht="26.25">
      <c r="A123" s="10" t="s">
        <v>76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3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3"/>
      <c r="BO123" s="5"/>
      <c r="BP123" s="5"/>
      <c r="BQ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3"/>
      <c r="ED123" s="3"/>
      <c r="EE123" s="5"/>
      <c r="EF123" s="5"/>
    </row>
    <row r="124" spans="1:136" ht="12.75">
      <c r="A124" s="9" t="s">
        <v>77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3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3"/>
      <c r="BO124" s="5"/>
      <c r="BP124" s="5"/>
      <c r="BQ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3"/>
      <c r="ED124" s="3"/>
      <c r="EE124" s="5"/>
      <c r="EF124" s="5"/>
    </row>
    <row r="125" spans="1:136" ht="12.75">
      <c r="A125" s="9" t="s">
        <v>78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3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3"/>
      <c r="BO125" s="5"/>
      <c r="BP125" s="5"/>
      <c r="BQ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3"/>
      <c r="ED125" s="3"/>
      <c r="EE125" s="5"/>
      <c r="EF125" s="5"/>
    </row>
    <row r="126" spans="1:136" ht="12.75">
      <c r="A126" s="9" t="s">
        <v>79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3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3"/>
      <c r="BO126" s="5"/>
      <c r="BP126" s="5"/>
      <c r="BQ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3"/>
      <c r="ED126" s="3"/>
      <c r="EE126" s="5"/>
      <c r="EF126" s="5"/>
    </row>
    <row r="127" spans="1:136" ht="12.75">
      <c r="A127" s="9" t="s">
        <v>80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3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3"/>
      <c r="BO127" s="5"/>
      <c r="BP127" s="5"/>
      <c r="BQ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3"/>
      <c r="ED127" s="3"/>
      <c r="EE127" s="5"/>
      <c r="EF127" s="5"/>
    </row>
    <row r="128" spans="1:136" ht="12.75">
      <c r="A128" s="9" t="s">
        <v>81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3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3"/>
      <c r="BO128" s="5"/>
      <c r="BP128" s="5"/>
      <c r="BQ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3"/>
      <c r="ED128" s="3"/>
      <c r="EE128" s="5"/>
      <c r="EF128" s="5"/>
    </row>
    <row r="129" spans="1:136" ht="12.75">
      <c r="A129" s="9" t="s">
        <v>82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3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3"/>
      <c r="BO129" s="5"/>
      <c r="BP129" s="5"/>
      <c r="BQ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3"/>
      <c r="ED129" s="3"/>
      <c r="EE129" s="5"/>
      <c r="EF129" s="5"/>
    </row>
    <row r="130" spans="1:136" ht="12.75">
      <c r="A130" s="10" t="s">
        <v>46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3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3"/>
      <c r="BO130" s="5"/>
      <c r="BP130" s="5"/>
      <c r="BQ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3"/>
      <c r="ED130" s="3"/>
      <c r="EE130" s="5"/>
      <c r="EF130" s="5"/>
    </row>
    <row r="131" spans="1:136" ht="26.25">
      <c r="A131" s="10" t="s">
        <v>47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3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3"/>
      <c r="BO131" s="5"/>
      <c r="BP131" s="5"/>
      <c r="BQ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3"/>
      <c r="ED131" s="3"/>
      <c r="EE131" s="5"/>
      <c r="EF131" s="5"/>
    </row>
    <row r="132" spans="1:136" ht="12.75">
      <c r="A132" s="10" t="s">
        <v>48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3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3"/>
      <c r="BO132" s="5"/>
      <c r="BP132" s="5"/>
      <c r="BQ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3"/>
      <c r="ED132" s="3"/>
      <c r="EE132" s="5"/>
      <c r="EF132" s="5"/>
    </row>
    <row r="133" spans="1:136" ht="12.75">
      <c r="A133" s="10" t="s">
        <v>49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3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3"/>
      <c r="BO133" s="5"/>
      <c r="BP133" s="5"/>
      <c r="BQ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3"/>
      <c r="ED133" s="3"/>
      <c r="EE133" s="5"/>
      <c r="EF133" s="5"/>
    </row>
    <row r="134" spans="1:136" ht="12.75">
      <c r="A134" s="10" t="s">
        <v>50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3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3"/>
      <c r="BO134" s="5"/>
      <c r="BP134" s="5"/>
      <c r="BQ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3"/>
      <c r="ED134" s="3"/>
      <c r="EE134" s="5"/>
      <c r="EF134" s="5"/>
    </row>
    <row r="135" spans="1:136" ht="12.75">
      <c r="A135" s="1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1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15"/>
      <c r="BO135" s="5"/>
      <c r="BP135" s="5"/>
      <c r="BQ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15"/>
      <c r="ED135" s="15"/>
      <c r="EE135" s="5"/>
      <c r="EF135" s="5"/>
    </row>
    <row r="136" spans="1:136" ht="12.75">
      <c r="A136" s="1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1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15"/>
      <c r="BO136" s="5"/>
      <c r="BP136" s="5"/>
      <c r="BQ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15"/>
      <c r="ED136" s="15"/>
      <c r="EE136" s="5"/>
      <c r="EF136" s="5"/>
    </row>
    <row r="137" spans="1:136" ht="12.75">
      <c r="A137" s="1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1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15"/>
      <c r="BO137" s="5"/>
      <c r="BP137" s="5"/>
      <c r="BQ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15"/>
      <c r="ED137" s="15"/>
      <c r="EE137" s="5"/>
      <c r="EF137" s="5"/>
    </row>
    <row r="138" spans="1:136" ht="12.75">
      <c r="A138" s="1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1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5"/>
      <c r="BO138" s="5"/>
      <c r="BP138" s="5"/>
      <c r="BQ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15"/>
      <c r="ED138" s="15"/>
      <c r="EE138" s="5"/>
      <c r="EF138" s="5"/>
    </row>
    <row r="139" spans="1:136" ht="12.75">
      <c r="A139" s="1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1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5"/>
      <c r="BO139" s="5"/>
      <c r="BP139" s="5"/>
      <c r="BQ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15"/>
      <c r="ED139" s="15"/>
      <c r="EE139" s="5"/>
      <c r="EF139" s="5"/>
    </row>
    <row r="140" spans="1:136" ht="12.75">
      <c r="A140" s="1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1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5"/>
      <c r="BO140" s="5"/>
      <c r="BP140" s="5"/>
      <c r="BQ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15"/>
      <c r="ED140" s="15"/>
      <c r="EE140" s="5"/>
      <c r="EF140" s="5"/>
    </row>
    <row r="141" spans="1:136" ht="12.75">
      <c r="A141" s="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1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5"/>
      <c r="BO141" s="5"/>
      <c r="BP141" s="5"/>
      <c r="BQ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15"/>
      <c r="ED141" s="15"/>
      <c r="EE141" s="5"/>
      <c r="EF141" s="5"/>
    </row>
    <row r="142" spans="1:136" ht="12.75">
      <c r="A142" s="1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1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5"/>
      <c r="BO142" s="5"/>
      <c r="BP142" s="5"/>
      <c r="BQ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15"/>
      <c r="ED142" s="15"/>
      <c r="EE142" s="5"/>
      <c r="EF142" s="5"/>
    </row>
    <row r="143" spans="1:136" ht="12.75">
      <c r="A143" s="1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1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5"/>
      <c r="BO143" s="5"/>
      <c r="BP143" s="5"/>
      <c r="BQ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15"/>
      <c r="ED143" s="15"/>
      <c r="EE143" s="5"/>
      <c r="EF143" s="5"/>
    </row>
    <row r="144" spans="1:136" ht="12.75">
      <c r="A144" s="1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1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5"/>
      <c r="BO144" s="5"/>
      <c r="BP144" s="5"/>
      <c r="BQ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15"/>
      <c r="ED144" s="15"/>
      <c r="EE144" s="5"/>
      <c r="EF144" s="5"/>
    </row>
    <row r="145" spans="1:136" ht="12.75">
      <c r="A145" s="1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1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5"/>
      <c r="BO145" s="5"/>
      <c r="BP145" s="5"/>
      <c r="BQ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15"/>
      <c r="ED145" s="15"/>
      <c r="EE145" s="5"/>
      <c r="EF145" s="5"/>
    </row>
    <row r="146" spans="1:136" ht="12.75">
      <c r="A146" s="1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1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5"/>
      <c r="BO146" s="5"/>
      <c r="BP146" s="5"/>
      <c r="BQ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15"/>
      <c r="ED146" s="15"/>
      <c r="EE146" s="5"/>
      <c r="EF146" s="5"/>
    </row>
    <row r="147" spans="1:136" ht="12.75">
      <c r="A147" s="1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1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5"/>
      <c r="BO147" s="5"/>
      <c r="BP147" s="5"/>
      <c r="BQ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15"/>
      <c r="ED147" s="15"/>
      <c r="EE147" s="5"/>
      <c r="EF147" s="5"/>
    </row>
    <row r="148" spans="1:136" ht="12.75">
      <c r="A148" s="1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1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5"/>
      <c r="BO148" s="5"/>
      <c r="BP148" s="5"/>
      <c r="BQ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15"/>
      <c r="ED148" s="15"/>
      <c r="EE148" s="5"/>
      <c r="EF148" s="5"/>
    </row>
    <row r="149" spans="1:136" ht="12.75">
      <c r="A149" s="1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1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15"/>
      <c r="BO149" s="5"/>
      <c r="BP149" s="5"/>
      <c r="BQ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15"/>
      <c r="ED149" s="15"/>
      <c r="EE149" s="5"/>
      <c r="EF149" s="5"/>
    </row>
    <row r="150" spans="1:136" ht="12.75">
      <c r="A150" s="1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1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15"/>
      <c r="BO150" s="5"/>
      <c r="BP150" s="5"/>
      <c r="BQ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15"/>
      <c r="ED150" s="15"/>
      <c r="EE150" s="5"/>
      <c r="EF150" s="5"/>
    </row>
    <row r="151" spans="1:136" ht="12.75">
      <c r="A151" s="1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1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15"/>
      <c r="BO151" s="5"/>
      <c r="BP151" s="5"/>
      <c r="BQ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15"/>
      <c r="ED151" s="15"/>
      <c r="EE151" s="5"/>
      <c r="EF151" s="5"/>
    </row>
    <row r="152" spans="1:136" ht="12.75">
      <c r="A152" s="1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1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15"/>
      <c r="BO152" s="5"/>
      <c r="BP152" s="5"/>
      <c r="BQ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15"/>
      <c r="ED152" s="15"/>
      <c r="EE152" s="5"/>
      <c r="EF152" s="5"/>
    </row>
    <row r="153" spans="1:136" ht="12.75">
      <c r="A153" s="1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1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15"/>
      <c r="BO153" s="5"/>
      <c r="BP153" s="5"/>
      <c r="BQ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15"/>
      <c r="ED153" s="15"/>
      <c r="EE153" s="5"/>
      <c r="EF153" s="5"/>
    </row>
    <row r="154" spans="1:136" ht="12.75">
      <c r="A154" s="1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1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15"/>
      <c r="BO154" s="5"/>
      <c r="BP154" s="5"/>
      <c r="BQ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15"/>
      <c r="ED154" s="15"/>
      <c r="EE154" s="5"/>
      <c r="EF154" s="5"/>
    </row>
    <row r="155" spans="1:136" ht="12.75">
      <c r="A155" s="1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15"/>
      <c r="BO155" s="5"/>
      <c r="BP155" s="5"/>
      <c r="BQ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15"/>
      <c r="ED155" s="15"/>
      <c r="EE155" s="5"/>
      <c r="EF155" s="5"/>
    </row>
    <row r="156" spans="1:136" ht="12.75">
      <c r="A156" s="1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1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15"/>
      <c r="BO156" s="5"/>
      <c r="BP156" s="5"/>
      <c r="BQ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15"/>
      <c r="ED156" s="15"/>
      <c r="EE156" s="5"/>
      <c r="EF156" s="5"/>
    </row>
    <row r="157" spans="1:136" ht="12.75">
      <c r="A157" s="1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1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15"/>
      <c r="BO157" s="5"/>
      <c r="BP157" s="5"/>
      <c r="BQ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15"/>
      <c r="ED157" s="15"/>
      <c r="EE157" s="5"/>
      <c r="EF157" s="5"/>
    </row>
    <row r="158" spans="1:136" ht="12.75">
      <c r="A158" s="1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15"/>
      <c r="BO158" s="5"/>
      <c r="BP158" s="5"/>
      <c r="BQ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15"/>
      <c r="ED158" s="15"/>
      <c r="EE158" s="5"/>
      <c r="EF158" s="5"/>
    </row>
    <row r="159" spans="1:136" ht="12.75">
      <c r="A159" s="1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1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15"/>
      <c r="BO159" s="5"/>
      <c r="BP159" s="5"/>
      <c r="BQ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15"/>
      <c r="ED159" s="15"/>
      <c r="EE159" s="5"/>
      <c r="EF159" s="5"/>
    </row>
    <row r="160" spans="1:136" ht="12.75">
      <c r="A160" s="1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1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15"/>
      <c r="BO160" s="5"/>
      <c r="BP160" s="5"/>
      <c r="BQ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15"/>
      <c r="ED160" s="15"/>
      <c r="EE160" s="5"/>
      <c r="EF160" s="5"/>
    </row>
    <row r="161" spans="1:136" ht="12.75">
      <c r="A161" s="1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1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15"/>
      <c r="BO161" s="5"/>
      <c r="BP161" s="5"/>
      <c r="BQ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15"/>
      <c r="ED161" s="15"/>
      <c r="EE161" s="5"/>
      <c r="EF161" s="5"/>
    </row>
    <row r="162" spans="1:136" ht="12.75">
      <c r="A162" s="1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1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15"/>
      <c r="BO162" s="5"/>
      <c r="BP162" s="5"/>
      <c r="BQ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15"/>
      <c r="ED162" s="15"/>
      <c r="EE162" s="5"/>
      <c r="EF162" s="5"/>
    </row>
    <row r="163" spans="1:136" ht="12.75">
      <c r="A163" s="1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1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15"/>
      <c r="BO163" s="5"/>
      <c r="BP163" s="5"/>
      <c r="BQ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15"/>
      <c r="ED163" s="15"/>
      <c r="EE163" s="5"/>
      <c r="EF163" s="5"/>
    </row>
    <row r="164" spans="1:136" ht="12.75">
      <c r="A164" s="1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1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15"/>
      <c r="BO164" s="5"/>
      <c r="BP164" s="5"/>
      <c r="BQ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15"/>
      <c r="ED164" s="15"/>
      <c r="EE164" s="5"/>
      <c r="EF164" s="5"/>
    </row>
    <row r="165" spans="1:136" ht="12.75">
      <c r="A165" s="1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1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15"/>
      <c r="BO165" s="5"/>
      <c r="BP165" s="5"/>
      <c r="BQ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15"/>
      <c r="ED165" s="15"/>
      <c r="EE165" s="5"/>
      <c r="EF165" s="5"/>
    </row>
    <row r="166" spans="1:136" ht="12.75">
      <c r="A166" s="1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1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15"/>
      <c r="BO166" s="5"/>
      <c r="BP166" s="5"/>
      <c r="BQ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15"/>
      <c r="ED166" s="15"/>
      <c r="EE166" s="5"/>
      <c r="EF166" s="5"/>
    </row>
    <row r="167" spans="1:136" ht="12.75">
      <c r="A167" s="1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1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15"/>
      <c r="BO167" s="5"/>
      <c r="BP167" s="5"/>
      <c r="BQ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15"/>
      <c r="ED167" s="15"/>
      <c r="EE167" s="5"/>
      <c r="EF167" s="5"/>
    </row>
    <row r="168" spans="1:136" ht="12.75">
      <c r="A168" s="1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1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15"/>
      <c r="BO168" s="5"/>
      <c r="BP168" s="5"/>
      <c r="BQ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15"/>
      <c r="ED168" s="15"/>
      <c r="EE168" s="5"/>
      <c r="EF168" s="5"/>
    </row>
    <row r="169" spans="1:136" ht="12.75">
      <c r="A169" s="1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1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15"/>
      <c r="BO169" s="5"/>
      <c r="BP169" s="5"/>
      <c r="BQ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15"/>
      <c r="ED169" s="15"/>
      <c r="EE169" s="5"/>
      <c r="EF169" s="5"/>
    </row>
    <row r="170" spans="1:136" ht="12.75">
      <c r="A170" s="1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1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15"/>
      <c r="BO170" s="5"/>
      <c r="BP170" s="5"/>
      <c r="BQ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15"/>
      <c r="ED170" s="15"/>
      <c r="EE170" s="5"/>
      <c r="EF170" s="5"/>
    </row>
    <row r="171" spans="1:136" ht="12.75">
      <c r="A171" s="1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1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15"/>
      <c r="BO171" s="5"/>
      <c r="BP171" s="5"/>
      <c r="BQ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15"/>
      <c r="ED171" s="15"/>
      <c r="EE171" s="5"/>
      <c r="EF171" s="5"/>
    </row>
    <row r="172" spans="1:136" ht="12.75">
      <c r="A172" s="1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1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15"/>
      <c r="BO172" s="5"/>
      <c r="BP172" s="5"/>
      <c r="BQ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15"/>
      <c r="ED172" s="15"/>
      <c r="EE172" s="5"/>
      <c r="EF172" s="5"/>
    </row>
    <row r="173" spans="1:136" ht="12.75">
      <c r="A173" s="1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1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15"/>
      <c r="BO173" s="5"/>
      <c r="BP173" s="5"/>
      <c r="BQ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15"/>
      <c r="ED173" s="15"/>
      <c r="EE173" s="5"/>
      <c r="EF173" s="5"/>
    </row>
    <row r="174" spans="1:136" ht="12.75">
      <c r="A174" s="1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1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15"/>
      <c r="BO174" s="5"/>
      <c r="BP174" s="5"/>
      <c r="BQ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15"/>
      <c r="ED174" s="15"/>
      <c r="EE174" s="5"/>
      <c r="EF174" s="5"/>
    </row>
    <row r="175" spans="1:136" ht="12.75">
      <c r="A175" s="1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1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15"/>
      <c r="BO175" s="5"/>
      <c r="BP175" s="5"/>
      <c r="BQ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15"/>
      <c r="ED175" s="15"/>
      <c r="EE175" s="5"/>
      <c r="EF175" s="5"/>
    </row>
    <row r="176" spans="1:136" ht="12.75">
      <c r="A176" s="1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1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15"/>
      <c r="BO176" s="5"/>
      <c r="BP176" s="5"/>
      <c r="BQ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15"/>
      <c r="ED176" s="15"/>
      <c r="EE176" s="5"/>
      <c r="EF176" s="5"/>
    </row>
    <row r="177" spans="1:136" ht="12.75">
      <c r="A177" s="1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1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15"/>
      <c r="BO177" s="5"/>
      <c r="BP177" s="5"/>
      <c r="BQ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15"/>
      <c r="ED177" s="15"/>
      <c r="EE177" s="5"/>
      <c r="EF177" s="5"/>
    </row>
    <row r="178" spans="1:136" ht="12.75">
      <c r="A178" s="1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1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15"/>
      <c r="BO178" s="5"/>
      <c r="BP178" s="5"/>
      <c r="BQ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15"/>
      <c r="ED178" s="15"/>
      <c r="EE178" s="5"/>
      <c r="EF178" s="5"/>
    </row>
    <row r="179" spans="1:136" ht="12.75">
      <c r="A179" s="1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1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15"/>
      <c r="BO179" s="5"/>
      <c r="BP179" s="5"/>
      <c r="BQ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15"/>
      <c r="ED179" s="15"/>
      <c r="EE179" s="5"/>
      <c r="EF179" s="5"/>
    </row>
    <row r="180" spans="1:136" ht="12.75">
      <c r="A180" s="1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1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15"/>
      <c r="BO180" s="5"/>
      <c r="BP180" s="5"/>
      <c r="BQ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15"/>
      <c r="ED180" s="15"/>
      <c r="EE180" s="5"/>
      <c r="EF180" s="5"/>
    </row>
    <row r="181" spans="1:136" ht="12.75">
      <c r="A181" s="1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1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15"/>
      <c r="BO181" s="5"/>
      <c r="BP181" s="5"/>
      <c r="BQ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15"/>
      <c r="ED181" s="15"/>
      <c r="EE181" s="5"/>
      <c r="EF181" s="5"/>
    </row>
    <row r="182" spans="1:136" ht="12.75">
      <c r="A182" s="1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1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15"/>
      <c r="BO182" s="5"/>
      <c r="BP182" s="5"/>
      <c r="BQ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15"/>
      <c r="ED182" s="15"/>
      <c r="EE182" s="5"/>
      <c r="EF182" s="5"/>
    </row>
    <row r="183" spans="1:136" ht="12.75">
      <c r="A183" s="1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1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15"/>
      <c r="BO183" s="5"/>
      <c r="BP183" s="5"/>
      <c r="BQ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15"/>
      <c r="ED183" s="15"/>
      <c r="EE183" s="5"/>
      <c r="EF183" s="5"/>
    </row>
    <row r="184" spans="1:136" ht="12.75">
      <c r="A184" s="1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1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15"/>
      <c r="BO184" s="5"/>
      <c r="BP184" s="5"/>
      <c r="BQ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15"/>
      <c r="ED184" s="15"/>
      <c r="EE184" s="5"/>
      <c r="EF184" s="5"/>
    </row>
    <row r="185" spans="1:136" ht="12.75">
      <c r="A185" s="1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1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15"/>
      <c r="BO185" s="5"/>
      <c r="BP185" s="5"/>
      <c r="BQ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15"/>
      <c r="ED185" s="15"/>
      <c r="EE185" s="5"/>
      <c r="EF185" s="5"/>
    </row>
    <row r="186" spans="1:136" ht="12.75">
      <c r="A186" s="1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1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15"/>
      <c r="BO186" s="5"/>
      <c r="BP186" s="5"/>
      <c r="BQ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15"/>
      <c r="ED186" s="15"/>
      <c r="EE186" s="5"/>
      <c r="EF186" s="5"/>
    </row>
    <row r="187" spans="1:136" ht="12.75">
      <c r="A187" s="1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1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15"/>
      <c r="BO187" s="5"/>
      <c r="BP187" s="5"/>
      <c r="BQ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15"/>
      <c r="ED187" s="15"/>
      <c r="EE187" s="5"/>
      <c r="EF187" s="5"/>
    </row>
    <row r="188" spans="1:136" ht="12.75">
      <c r="A188" s="1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1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15"/>
      <c r="BO188" s="5"/>
      <c r="BP188" s="5"/>
      <c r="BQ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15"/>
      <c r="ED188" s="15"/>
      <c r="EE188" s="5"/>
      <c r="EF188" s="5"/>
    </row>
    <row r="189" spans="1:136" ht="12.75">
      <c r="A189" s="1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1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15"/>
      <c r="BO189" s="5"/>
      <c r="BP189" s="5"/>
      <c r="BQ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15"/>
      <c r="ED189" s="15"/>
      <c r="EE189" s="5"/>
      <c r="EF189" s="5"/>
    </row>
    <row r="190" spans="1:136" ht="12.75">
      <c r="A190" s="1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1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15"/>
      <c r="BO190" s="5"/>
      <c r="BP190" s="5"/>
      <c r="BQ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15"/>
      <c r="ED190" s="15"/>
      <c r="EE190" s="5"/>
      <c r="EF190" s="5"/>
    </row>
    <row r="191" spans="1:136" ht="12.75">
      <c r="A191" s="1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1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15"/>
      <c r="BO191" s="5"/>
      <c r="BP191" s="5"/>
      <c r="BQ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15"/>
      <c r="ED191" s="15"/>
      <c r="EE191" s="5"/>
      <c r="EF191" s="5"/>
    </row>
    <row r="192" spans="1:136" ht="12.75">
      <c r="A192" s="1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1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15"/>
      <c r="BO192" s="5"/>
      <c r="BP192" s="5"/>
      <c r="BQ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15"/>
      <c r="ED192" s="15"/>
      <c r="EE192" s="5"/>
      <c r="EF192" s="5"/>
    </row>
    <row r="193" spans="1:136" ht="12.75">
      <c r="A193" s="1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1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15"/>
      <c r="BO193" s="5"/>
      <c r="BP193" s="5"/>
      <c r="BQ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15"/>
      <c r="ED193" s="15"/>
      <c r="EE193" s="5"/>
      <c r="EF193" s="5"/>
    </row>
    <row r="194" spans="1:136" ht="12.75">
      <c r="A194" s="1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1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15"/>
      <c r="BO194" s="5"/>
      <c r="BP194" s="5"/>
      <c r="BQ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15"/>
      <c r="ED194" s="15"/>
      <c r="EE194" s="5"/>
      <c r="EF194" s="5"/>
    </row>
    <row r="195" spans="1:136" ht="12.75">
      <c r="A195" s="1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1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15"/>
      <c r="BO195" s="5"/>
      <c r="BP195" s="5"/>
      <c r="BQ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15"/>
      <c r="ED195" s="15"/>
      <c r="EE195" s="5"/>
      <c r="EF195" s="5"/>
    </row>
    <row r="196" spans="1:136" ht="12.75">
      <c r="A196" s="1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1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15"/>
      <c r="BO196" s="5"/>
      <c r="BP196" s="5"/>
      <c r="BQ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15"/>
      <c r="ED196" s="15"/>
      <c r="EE196" s="5"/>
      <c r="EF19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26"/>
  <sheetViews>
    <sheetView workbookViewId="0" topLeftCell="A1">
      <selection activeCell="A1" sqref="A1:EX126"/>
    </sheetView>
  </sheetViews>
  <sheetFormatPr defaultColWidth="9.140625" defaultRowHeight="12.75"/>
  <cols>
    <col min="1" max="1" width="34.8515625" style="0" customWidth="1"/>
  </cols>
  <sheetData>
    <row r="1" spans="1:154" ht="12.75">
      <c r="A1" s="16" t="s">
        <v>84</v>
      </c>
      <c r="B1" s="17" t="s">
        <v>85</v>
      </c>
      <c r="C1" s="17" t="s">
        <v>86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3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8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</row>
    <row r="2" spans="1:154" ht="12.75">
      <c r="A2" s="19" t="s">
        <v>87</v>
      </c>
      <c r="B2" s="17" t="s">
        <v>28</v>
      </c>
      <c r="C2" s="17" t="s">
        <v>29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20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</row>
    <row r="3" spans="1:154" ht="12.75">
      <c r="A3" s="19" t="s">
        <v>88</v>
      </c>
      <c r="B3" s="21">
        <v>4</v>
      </c>
      <c r="C3" s="21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0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</row>
    <row r="4" spans="1:154" ht="12.75">
      <c r="A4" s="22" t="s">
        <v>89</v>
      </c>
      <c r="B4" s="21">
        <v>4</v>
      </c>
      <c r="C4" s="21">
        <v>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0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</row>
    <row r="5" spans="1:154" ht="12.75">
      <c r="A5" s="23" t="s">
        <v>90</v>
      </c>
      <c r="B5" s="21">
        <v>0</v>
      </c>
      <c r="C5" s="21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0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</row>
    <row r="6" spans="1:154" ht="12.75">
      <c r="A6" s="19" t="s">
        <v>91</v>
      </c>
      <c r="B6" s="21">
        <v>1</v>
      </c>
      <c r="C6" s="21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</row>
    <row r="7" spans="1:154" ht="12.75">
      <c r="A7" s="24" t="s">
        <v>92</v>
      </c>
      <c r="B7" s="21" t="s">
        <v>20</v>
      </c>
      <c r="C7" s="21" t="s">
        <v>20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</row>
    <row r="8" spans="1:154" ht="12.75">
      <c r="A8" s="25" t="s">
        <v>93</v>
      </c>
      <c r="B8" s="21">
        <v>4</v>
      </c>
      <c r="C8" s="21">
        <v>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</row>
    <row r="9" spans="1:154" ht="12.75">
      <c r="A9" s="25" t="s">
        <v>94</v>
      </c>
      <c r="B9" s="21">
        <v>1</v>
      </c>
      <c r="C9" s="21">
        <v>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</row>
    <row r="10" spans="1:154" ht="12.75">
      <c r="A10" s="25" t="s">
        <v>95</v>
      </c>
      <c r="B10" s="21">
        <v>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</row>
    <row r="11" spans="1:154" ht="12.75">
      <c r="A11" s="25" t="s">
        <v>96</v>
      </c>
      <c r="B11" s="21">
        <v>4</v>
      </c>
      <c r="C11" s="21">
        <v>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</row>
    <row r="12" spans="1:154" ht="12.75">
      <c r="A12" s="25" t="s">
        <v>97</v>
      </c>
      <c r="B12" s="21">
        <v>0</v>
      </c>
      <c r="C12" s="21"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</row>
    <row r="13" spans="1:154" ht="12.75">
      <c r="A13" s="25" t="s">
        <v>98</v>
      </c>
      <c r="B13" s="21">
        <v>0</v>
      </c>
      <c r="C13" s="21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</row>
    <row r="14" spans="1:154" ht="12.75">
      <c r="A14" s="25" t="s">
        <v>99</v>
      </c>
      <c r="B14" s="21">
        <v>0</v>
      </c>
      <c r="C14" s="21"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0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</row>
    <row r="15" spans="1:154" ht="12.75">
      <c r="A15" s="25" t="s">
        <v>100</v>
      </c>
      <c r="B15" s="21">
        <v>0</v>
      </c>
      <c r="C15" s="21"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</row>
    <row r="16" spans="1:154" ht="12.75">
      <c r="A16" s="25" t="s">
        <v>101</v>
      </c>
      <c r="B16" s="21">
        <v>0</v>
      </c>
      <c r="C16" s="21"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</row>
    <row r="17" spans="1:154" ht="12.75">
      <c r="A17" s="26" t="s">
        <v>92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</row>
    <row r="18" spans="1:154" ht="12.75">
      <c r="A18" s="27" t="s">
        <v>93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</row>
    <row r="19" spans="1:154" ht="12.75">
      <c r="A19" s="27" t="s">
        <v>94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</row>
    <row r="20" spans="1:154" ht="12.75">
      <c r="A20" s="27" t="s">
        <v>95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</row>
    <row r="21" spans="1:154" ht="12.75">
      <c r="A21" s="27" t="s">
        <v>96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</row>
    <row r="22" spans="1:154" ht="12.75">
      <c r="A22" s="27" t="s">
        <v>97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</row>
    <row r="23" spans="1:154" ht="12.75">
      <c r="A23" s="27" t="s">
        <v>98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</row>
    <row r="24" spans="1:154" ht="12.75">
      <c r="A24" s="27" t="s">
        <v>99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</row>
    <row r="25" spans="1:154" ht="12.75">
      <c r="A25" s="27" t="s">
        <v>100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</row>
    <row r="26" spans="1:154" ht="12.75">
      <c r="A26" s="27" t="s">
        <v>101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</row>
    <row r="27" spans="1:154" ht="12.75">
      <c r="A27" s="24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</row>
    <row r="28" spans="1:154" ht="12.75">
      <c r="A28" s="25" t="s">
        <v>93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</row>
    <row r="29" spans="1:154" ht="12.75">
      <c r="A29" s="25" t="s">
        <v>94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</row>
    <row r="30" spans="1:154" ht="12.75">
      <c r="A30" s="25" t="s">
        <v>95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0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</row>
    <row r="31" spans="1:154" ht="12.75">
      <c r="A31" s="25" t="s">
        <v>96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</row>
    <row r="32" spans="1:154" ht="12.75">
      <c r="A32" s="25" t="s">
        <v>97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</row>
    <row r="33" spans="1:154" ht="12.75">
      <c r="A33" s="25" t="s">
        <v>98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</row>
    <row r="34" spans="1:154" ht="12.75">
      <c r="A34" s="25" t="s">
        <v>99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</row>
    <row r="35" spans="1:154" ht="12.75">
      <c r="A35" s="25" t="s">
        <v>100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</row>
    <row r="36" spans="1:154" ht="12.75">
      <c r="A36" s="25" t="s">
        <v>101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</row>
    <row r="37" spans="1:154" ht="12.75">
      <c r="A37" s="26" t="s">
        <v>92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0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</row>
    <row r="38" spans="1:154" ht="12.75">
      <c r="A38" s="27" t="s">
        <v>93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</row>
    <row r="39" spans="1:154" ht="12.75">
      <c r="A39" s="27" t="s">
        <v>94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</row>
    <row r="40" spans="1:154" ht="12.75">
      <c r="A40" s="27" t="s">
        <v>95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</row>
    <row r="41" spans="1:154" ht="12.75">
      <c r="A41" s="27" t="s">
        <v>96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</row>
    <row r="42" spans="1:154" ht="12.75">
      <c r="A42" s="27" t="s">
        <v>97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</row>
    <row r="43" spans="1:154" ht="12.75">
      <c r="A43" s="27" t="s">
        <v>98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</row>
    <row r="44" spans="1:154" ht="12.75">
      <c r="A44" s="27" t="s">
        <v>99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</row>
    <row r="45" spans="1:154" ht="12.75">
      <c r="A45" s="27" t="s">
        <v>100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</row>
    <row r="46" spans="1:154" ht="12.75">
      <c r="A46" s="27" t="s">
        <v>101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</row>
    <row r="47" spans="2:154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8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</row>
    <row r="48" spans="2:154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8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</row>
    <row r="49" spans="2:154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8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</row>
    <row r="50" spans="2:154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8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</row>
    <row r="51" spans="2:154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8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</row>
    <row r="52" spans="2:154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8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</row>
    <row r="53" spans="2:154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8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</row>
    <row r="54" spans="2:154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8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</row>
    <row r="55" spans="2:154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8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</row>
    <row r="56" spans="2:154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8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</row>
    <row r="57" spans="2:154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8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</row>
    <row r="58" spans="2:154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8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</row>
    <row r="59" spans="2:154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8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</row>
    <row r="60" spans="2:154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8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</row>
    <row r="61" spans="2:154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8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</row>
    <row r="62" spans="2:154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8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</row>
    <row r="63" spans="2:154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8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</row>
    <row r="64" spans="2:154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8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</row>
    <row r="65" spans="2:154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8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</row>
    <row r="66" spans="2:154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8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</row>
    <row r="67" spans="2:154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8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</row>
    <row r="68" spans="2:154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8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</row>
    <row r="69" spans="2:154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8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</row>
    <row r="70" spans="2:154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8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</row>
    <row r="71" spans="2:154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8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</row>
    <row r="72" spans="2:154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8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</row>
    <row r="73" spans="2:154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8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</row>
    <row r="74" spans="2:154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8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</row>
    <row r="75" spans="2:154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8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</row>
    <row r="76" spans="2:154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8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</row>
    <row r="77" spans="2:154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8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</row>
    <row r="78" spans="2:154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8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</row>
    <row r="79" spans="2:154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8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</row>
    <row r="80" spans="2:154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8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</row>
    <row r="81" spans="2:154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8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</row>
    <row r="82" spans="2:154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8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</row>
    <row r="83" spans="2:154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8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</row>
    <row r="84" spans="2:154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8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</row>
    <row r="85" spans="2:154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8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</row>
    <row r="86" spans="2:154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8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</row>
    <row r="87" spans="2:154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8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</row>
    <row r="88" spans="2:154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8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</row>
    <row r="89" spans="2:154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8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</row>
    <row r="90" spans="2:154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8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</row>
    <row r="91" spans="2:154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8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</row>
    <row r="92" spans="2:154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8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</row>
    <row r="93" spans="2:154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8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</row>
    <row r="94" spans="2:154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8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</row>
    <row r="95" spans="2:154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8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</row>
    <row r="96" spans="2:154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8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</row>
    <row r="97" spans="2:154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8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</row>
    <row r="98" spans="2:154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8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</row>
    <row r="99" spans="2:154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8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</row>
    <row r="100" spans="2:154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8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</row>
    <row r="101" spans="2:154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8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</row>
    <row r="102" spans="2:154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8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</row>
    <row r="103" spans="2:154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8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</row>
    <row r="104" spans="2:154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8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</row>
    <row r="105" spans="2:154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8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</row>
    <row r="106" spans="2:154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8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</row>
    <row r="107" spans="2:154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8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</row>
    <row r="108" spans="2:154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8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</row>
    <row r="109" spans="2:154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8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</row>
    <row r="110" spans="2:154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8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</row>
    <row r="111" spans="2:154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8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</row>
    <row r="112" spans="2:154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8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</row>
    <row r="113" spans="2:154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8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</row>
    <row r="114" spans="2:154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8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</row>
    <row r="115" spans="2:154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8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</row>
    <row r="116" spans="2:154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8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</row>
    <row r="117" spans="2:154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8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</row>
    <row r="118" spans="2:154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8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</row>
    <row r="119" spans="2:154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8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</row>
    <row r="120" spans="2:154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8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</row>
    <row r="121" spans="2:154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8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</row>
    <row r="122" spans="2:154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8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</row>
    <row r="123" spans="2:154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8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</row>
    <row r="124" spans="2:154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8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</row>
    <row r="125" spans="2:154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8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</row>
    <row r="126" spans="2:154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8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2000-02-21T20:12:17Z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