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activeTab="0"/>
  </bookViews>
  <sheets>
    <sheet name="Chapter 9" sheetId="1" r:id="rId1"/>
    <sheet name="#7" sheetId="2" r:id="rId2"/>
    <sheet name="#17" sheetId="3" r:id="rId3"/>
    <sheet name="#19" sheetId="4" r:id="rId4"/>
    <sheet name="#22" sheetId="5" r:id="rId5"/>
    <sheet name="#25" sheetId="6" r:id="rId6"/>
  </sheets>
  <definedNames/>
  <calcPr fullCalcOnLoad="1"/>
</workbook>
</file>

<file path=xl/sharedStrings.xml><?xml version="1.0" encoding="utf-8"?>
<sst xmlns="http://schemas.openxmlformats.org/spreadsheetml/2006/main" count="81" uniqueCount="57">
  <si>
    <t>Input area:</t>
  </si>
  <si>
    <t>Output area:</t>
  </si>
  <si>
    <t>Question 7</t>
  </si>
  <si>
    <t>Total</t>
  </si>
  <si>
    <t>Question 22</t>
  </si>
  <si>
    <t>Question 25</t>
  </si>
  <si>
    <t>Input boxes in tan</t>
  </si>
  <si>
    <t>Output boxes in yellow</t>
  </si>
  <si>
    <t>Given data in blue</t>
  </si>
  <si>
    <t>Calculations in red</t>
  </si>
  <si>
    <t>Answers in green</t>
  </si>
  <si>
    <t>Question 17</t>
  </si>
  <si>
    <t>Initial price</t>
  </si>
  <si>
    <t>Inflation rate</t>
  </si>
  <si>
    <t>Nominal return</t>
  </si>
  <si>
    <t>Real return</t>
  </si>
  <si>
    <t>Year</t>
  </si>
  <si>
    <t>X</t>
  </si>
  <si>
    <t>Y</t>
  </si>
  <si>
    <r>
      <t xml:space="preserve">Actual
</t>
    </r>
    <r>
      <rPr>
        <u val="single"/>
        <sz val="12"/>
        <rFont val="Arial"/>
        <family val="2"/>
      </rPr>
      <t>Return</t>
    </r>
  </si>
  <si>
    <r>
      <t xml:space="preserve">Average
</t>
    </r>
    <r>
      <rPr>
        <u val="single"/>
        <sz val="12"/>
        <rFont val="Arial"/>
        <family val="2"/>
      </rPr>
      <t>Return</t>
    </r>
  </si>
  <si>
    <t>Deviation</t>
  </si>
  <si>
    <r>
      <t xml:space="preserve">Squared
</t>
    </r>
    <r>
      <rPr>
        <u val="single"/>
        <sz val="12"/>
        <color indexed="8"/>
        <rFont val="Arial"/>
        <family val="2"/>
      </rPr>
      <t>Deviation</t>
    </r>
  </si>
  <si>
    <t>Average return</t>
  </si>
  <si>
    <t xml:space="preserve">Variance = </t>
  </si>
  <si>
    <t xml:space="preserve">Standard Deviation = </t>
  </si>
  <si>
    <t>Current YTM</t>
  </si>
  <si>
    <t>Initial maturity (years)</t>
  </si>
  <si>
    <t>Coupon rate</t>
  </si>
  <si>
    <t>Current bond price</t>
  </si>
  <si>
    <t>Coupn payment</t>
  </si>
  <si>
    <t>Standard deviation</t>
  </si>
  <si>
    <t>Range</t>
  </si>
  <si>
    <t>68 percent</t>
  </si>
  <si>
    <t>95 percent</t>
  </si>
  <si>
    <t>Lower return</t>
  </si>
  <si>
    <t>Upper return</t>
  </si>
  <si>
    <t>Long-term corporate bonds</t>
  </si>
  <si>
    <t>Input Area:</t>
  </si>
  <si>
    <t>Year 1</t>
  </si>
  <si>
    <t>Year 2</t>
  </si>
  <si>
    <t>Year 3</t>
  </si>
  <si>
    <t>Year 4</t>
  </si>
  <si>
    <t>Year 5</t>
  </si>
  <si>
    <t>Year 6</t>
  </si>
  <si>
    <t>Output Area:</t>
  </si>
  <si>
    <t>Arithmetic return</t>
  </si>
  <si>
    <t>Geometric return</t>
  </si>
  <si>
    <t>Years of historical estimation</t>
  </si>
  <si>
    <t>Years for future estimation</t>
  </si>
  <si>
    <t>Future annual return</t>
  </si>
  <si>
    <t>Question 19</t>
  </si>
  <si>
    <t>Chapter 9</t>
  </si>
  <si>
    <t xml:space="preserve">NOTE: Some functions used in these spreadsheets may require that </t>
  </si>
  <si>
    <t>the "Analysis ToolPak" or "Solver Add-in" be installed in Excel.</t>
  </si>
  <si>
    <t xml:space="preserve">To install these, click on "Tools|Add-Ins" and select "Analysis ToolPak" </t>
  </si>
  <si>
    <t>and "Solver Add-In."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</si>
</sst>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_);\(#,##0.0000\)"/>
    <numFmt numFmtId="167" formatCode="_(* #,##0.0000_);_(* \(#,##0.0000\);_(* &quot;-&quot;????_);_(@_)"/>
    <numFmt numFmtId="168" formatCode="0.000%"/>
    <numFmt numFmtId="169" formatCode="_(* #,##0.00000_);_(* \(#,##0.00000\);_(* &quot;-&quot;?????_);_(@_)"/>
    <numFmt numFmtId="170" formatCode="_(* #,##0.000000_);_(* \(#,##0.000000\);_(* &quot;-&quot;??????_);_(@_)"/>
    <numFmt numFmtId="171" formatCode="0.00000000000%"/>
    <numFmt numFmtId="172" formatCode="0.0%"/>
  </numFmts>
  <fonts count="23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b/>
      <sz val="12"/>
      <color indexed="57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48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u val="single"/>
      <sz val="12"/>
      <name val="Arial"/>
      <family val="2"/>
    </font>
    <font>
      <i/>
      <u val="single"/>
      <sz val="12"/>
      <name val="Arial"/>
      <family val="2"/>
    </font>
    <font>
      <u val="single"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0" fillId="3" borderId="1" xfId="0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0" fillId="3" borderId="3" xfId="0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right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9" fontId="4" fillId="2" borderId="0" xfId="2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2" borderId="8" xfId="0" applyFill="1" applyBorder="1" applyAlignment="1">
      <alignment/>
    </xf>
    <xf numFmtId="39" fontId="2" fillId="3" borderId="7" xfId="0" applyNumberFormat="1" applyFont="1" applyFill="1" applyBorder="1" applyAlignment="1">
      <alignment/>
    </xf>
    <xf numFmtId="39" fontId="2" fillId="3" borderId="0" xfId="0" applyNumberFormat="1" applyFont="1" applyFill="1" applyBorder="1" applyAlignment="1">
      <alignment/>
    </xf>
    <xf numFmtId="39" fontId="2" fillId="3" borderId="0" xfId="0" applyNumberFormat="1" applyFont="1" applyFill="1" applyBorder="1" applyAlignment="1">
      <alignment horizontal="center"/>
    </xf>
    <xf numFmtId="39" fontId="7" fillId="3" borderId="0" xfId="17" applyNumberFormat="1" applyFont="1" applyFill="1" applyBorder="1" applyAlignment="1">
      <alignment horizontal="center"/>
    </xf>
    <xf numFmtId="39" fontId="7" fillId="3" borderId="7" xfId="0" applyNumberFormat="1" applyFont="1" applyFill="1" applyBorder="1" applyAlignment="1">
      <alignment/>
    </xf>
    <xf numFmtId="39" fontId="7" fillId="3" borderId="0" xfId="0" applyNumberFormat="1" applyFont="1" applyFill="1" applyBorder="1" applyAlignment="1">
      <alignment/>
    </xf>
    <xf numFmtId="0" fontId="2" fillId="3" borderId="5" xfId="0" applyFont="1" applyFill="1" applyBorder="1" applyAlignment="1">
      <alignment/>
    </xf>
    <xf numFmtId="39" fontId="4" fillId="2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9" fontId="7" fillId="3" borderId="0" xfId="0" applyNumberFormat="1" applyFont="1" applyFill="1" applyBorder="1" applyAlignment="1">
      <alignment horizontal="center" wrapText="1"/>
    </xf>
    <xf numFmtId="39" fontId="2" fillId="3" borderId="0" xfId="0" applyNumberFormat="1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39" fontId="7" fillId="3" borderId="5" xfId="0" applyNumberFormat="1" applyFont="1" applyFill="1" applyBorder="1" applyAlignment="1">
      <alignment horizontal="center"/>
    </xf>
    <xf numFmtId="39" fontId="7" fillId="3" borderId="5" xfId="17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39" fontId="7" fillId="3" borderId="5" xfId="0" applyNumberFormat="1" applyFont="1" applyFill="1" applyBorder="1" applyAlignment="1">
      <alignment/>
    </xf>
    <xf numFmtId="10" fontId="4" fillId="2" borderId="0" xfId="21" applyNumberFormat="1" applyFont="1" applyFill="1" applyBorder="1" applyAlignment="1">
      <alignment/>
    </xf>
    <xf numFmtId="10" fontId="4" fillId="2" borderId="5" xfId="21" applyNumberFormat="1" applyFont="1" applyFill="1" applyBorder="1" applyAlignment="1">
      <alignment/>
    </xf>
    <xf numFmtId="39" fontId="7" fillId="3" borderId="0" xfId="0" applyNumberFormat="1" applyFont="1" applyFill="1" applyBorder="1" applyAlignment="1">
      <alignment horizontal="left"/>
    </xf>
    <xf numFmtId="0" fontId="7" fillId="2" borderId="2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0" fillId="2" borderId="5" xfId="0" applyFill="1" applyBorder="1" applyAlignment="1">
      <alignment/>
    </xf>
    <xf numFmtId="0" fontId="8" fillId="2" borderId="6" xfId="0" applyFont="1" applyFill="1" applyBorder="1" applyAlignment="1">
      <alignment/>
    </xf>
    <xf numFmtId="43" fontId="6" fillId="3" borderId="0" xfId="0" applyNumberFormat="1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4" borderId="0" xfId="0" applyFont="1" applyFill="1" applyAlignment="1">
      <alignment/>
    </xf>
    <xf numFmtId="0" fontId="0" fillId="4" borderId="0" xfId="0" applyFill="1" applyAlignment="1">
      <alignment/>
    </xf>
    <xf numFmtId="2" fontId="12" fillId="4" borderId="0" xfId="0" applyNumberFormat="1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7" fillId="0" borderId="0" xfId="0" applyNumberFormat="1" applyFont="1" applyAlignment="1">
      <alignment/>
    </xf>
    <xf numFmtId="0" fontId="7" fillId="2" borderId="2" xfId="0" applyNumberFormat="1" applyFont="1" applyFill="1" applyBorder="1" applyAlignment="1">
      <alignment/>
    </xf>
    <xf numFmtId="0" fontId="7" fillId="2" borderId="8" xfId="0" applyNumberFormat="1" applyFont="1" applyFill="1" applyBorder="1" applyAlignment="1">
      <alignment/>
    </xf>
    <xf numFmtId="9" fontId="9" fillId="2" borderId="5" xfId="21" applyFont="1" applyFill="1" applyBorder="1" applyAlignment="1">
      <alignment/>
    </xf>
    <xf numFmtId="0" fontId="7" fillId="2" borderId="6" xfId="0" applyNumberFormat="1" applyFont="1" applyFill="1" applyBorder="1" applyAlignment="1">
      <alignment/>
    </xf>
    <xf numFmtId="10" fontId="5" fillId="3" borderId="9" xfId="0" applyNumberFormat="1" applyFont="1" applyFill="1" applyBorder="1" applyAlignment="1">
      <alignment/>
    </xf>
    <xf numFmtId="166" fontId="6" fillId="3" borderId="8" xfId="21" applyNumberFormat="1" applyFont="1" applyFill="1" applyBorder="1" applyAlignment="1">
      <alignment/>
    </xf>
    <xf numFmtId="44" fontId="6" fillId="3" borderId="0" xfId="15" applyNumberFormat="1" applyFont="1" applyFill="1" applyBorder="1" applyAlignment="1">
      <alignment/>
    </xf>
    <xf numFmtId="0" fontId="9" fillId="2" borderId="0" xfId="17" applyNumberFormat="1" applyFont="1" applyFill="1" applyBorder="1" applyAlignment="1">
      <alignment horizontal="right"/>
    </xf>
    <xf numFmtId="9" fontId="4" fillId="2" borderId="0" xfId="0" applyNumberFormat="1" applyFont="1" applyFill="1" applyBorder="1" applyAlignment="1">
      <alignment/>
    </xf>
    <xf numFmtId="0" fontId="16" fillId="2" borderId="0" xfId="0" applyFont="1" applyFill="1" applyBorder="1" applyAlignment="1">
      <alignment horizontal="right"/>
    </xf>
    <xf numFmtId="0" fontId="16" fillId="2" borderId="0" xfId="0" applyNumberFormat="1" applyFont="1" applyFill="1" applyBorder="1" applyAlignment="1">
      <alignment horizontal="right"/>
    </xf>
    <xf numFmtId="0" fontId="17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 wrapText="1"/>
    </xf>
    <xf numFmtId="39" fontId="16" fillId="3" borderId="0" xfId="0" applyNumberFormat="1" applyFont="1" applyFill="1" applyBorder="1" applyAlignment="1">
      <alignment horizontal="center"/>
    </xf>
    <xf numFmtId="43" fontId="4" fillId="3" borderId="0" xfId="0" applyNumberFormat="1" applyFont="1" applyFill="1" applyBorder="1" applyAlignment="1">
      <alignment/>
    </xf>
    <xf numFmtId="43" fontId="4" fillId="3" borderId="10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/>
    </xf>
    <xf numFmtId="169" fontId="6" fillId="3" borderId="10" xfId="0" applyNumberFormat="1" applyFont="1" applyFill="1" applyBorder="1" applyAlignment="1">
      <alignment/>
    </xf>
    <xf numFmtId="167" fontId="5" fillId="3" borderId="9" xfId="0" applyNumberFormat="1" applyFont="1" applyFill="1" applyBorder="1" applyAlignment="1">
      <alignment/>
    </xf>
    <xf numFmtId="170" fontId="5" fillId="3" borderId="9" xfId="0" applyNumberFormat="1" applyFont="1" applyFill="1" applyBorder="1" applyAlignment="1">
      <alignment/>
    </xf>
    <xf numFmtId="10" fontId="5" fillId="3" borderId="9" xfId="15" applyNumberFormat="1" applyFont="1" applyFill="1" applyBorder="1" applyAlignment="1">
      <alignment/>
    </xf>
    <xf numFmtId="10" fontId="5" fillId="3" borderId="0" xfId="15" applyNumberFormat="1" applyFont="1" applyFill="1" applyBorder="1" applyAlignment="1">
      <alignment/>
    </xf>
    <xf numFmtId="44" fontId="2" fillId="3" borderId="0" xfId="0" applyNumberFormat="1" applyFont="1" applyFill="1" applyBorder="1" applyAlignment="1">
      <alignment horizontal="center"/>
    </xf>
    <xf numFmtId="10" fontId="5" fillId="3" borderId="9" xfId="17" applyNumberFormat="1" applyFont="1" applyFill="1" applyBorder="1" applyAlignment="1">
      <alignment horizontal="center"/>
    </xf>
    <xf numFmtId="10" fontId="7" fillId="3" borderId="0" xfId="17" applyNumberFormat="1" applyFont="1" applyFill="1" applyBorder="1" applyAlignment="1">
      <alignment horizontal="center"/>
    </xf>
    <xf numFmtId="10" fontId="2" fillId="3" borderId="0" xfId="0" applyNumberFormat="1" applyFont="1" applyFill="1" applyBorder="1" applyAlignment="1">
      <alignment horizontal="center"/>
    </xf>
    <xf numFmtId="10" fontId="5" fillId="3" borderId="9" xfId="0" applyNumberFormat="1" applyFont="1" applyFill="1" applyBorder="1" applyAlignment="1">
      <alignment horizontal="center"/>
    </xf>
    <xf numFmtId="10" fontId="5" fillId="3" borderId="0" xfId="0" applyNumberFormat="1" applyFont="1" applyFill="1" applyBorder="1" applyAlignment="1">
      <alignment horizontal="center"/>
    </xf>
    <xf numFmtId="10" fontId="6" fillId="3" borderId="0" xfId="15" applyNumberFormat="1" applyFont="1" applyFill="1" applyBorder="1" applyAlignment="1">
      <alignment/>
    </xf>
    <xf numFmtId="41" fontId="4" fillId="2" borderId="0" xfId="21" applyNumberFormat="1" applyFont="1" applyFill="1" applyBorder="1" applyAlignment="1">
      <alignment/>
    </xf>
    <xf numFmtId="10" fontId="4" fillId="2" borderId="0" xfId="17" applyNumberFormat="1" applyFont="1" applyFill="1" applyBorder="1" applyAlignment="1">
      <alignment/>
    </xf>
    <xf numFmtId="10" fontId="4" fillId="2" borderId="0" xfId="0" applyNumberFormat="1" applyFont="1" applyFill="1" applyBorder="1" applyAlignment="1">
      <alignment/>
    </xf>
    <xf numFmtId="44" fontId="4" fillId="2" borderId="0" xfId="15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9" fontId="4" fillId="2" borderId="0" xfId="21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10" fontId="5" fillId="3" borderId="9" xfId="21" applyNumberFormat="1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10" fontId="4" fillId="2" borderId="0" xfId="21" applyNumberFormat="1" applyFont="1" applyFill="1" applyBorder="1" applyAlignment="1">
      <alignment/>
    </xf>
    <xf numFmtId="41" fontId="4" fillId="2" borderId="0" xfId="15" applyNumberFormat="1" applyFont="1" applyFill="1" applyBorder="1" applyAlignment="1">
      <alignment/>
    </xf>
    <xf numFmtId="41" fontId="4" fillId="2" borderId="0" xfId="21" applyNumberFormat="1" applyFont="1" applyFill="1" applyBorder="1" applyAlignment="1">
      <alignment/>
    </xf>
    <xf numFmtId="0" fontId="22" fillId="4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3"/>
  <sheetViews>
    <sheetView tabSelected="1" workbookViewId="0" topLeftCell="A1">
      <selection activeCell="A1" sqref="A1"/>
    </sheetView>
  </sheetViews>
  <sheetFormatPr defaultColWidth="9.140625" defaultRowHeight="12.75"/>
  <cols>
    <col min="1" max="3" width="9.140625" style="58" customWidth="1"/>
    <col min="4" max="4" width="42.57421875" style="58" customWidth="1"/>
    <col min="5" max="86" width="9.140625" style="58" customWidth="1"/>
  </cols>
  <sheetData>
    <row r="1" spans="1:29" ht="12.7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</row>
    <row r="2" spans="1:29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spans="1:29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</row>
    <row r="4" spans="1:29" ht="12.7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</row>
    <row r="5" spans="1:29" ht="12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</row>
    <row r="6" spans="1:29" ht="12.7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</row>
    <row r="7" spans="1:29" ht="12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</row>
    <row r="8" spans="1:29" ht="12.7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</row>
    <row r="9" spans="1:29" ht="12.7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</row>
    <row r="10" spans="1:29" ht="59.25">
      <c r="A10" s="56"/>
      <c r="B10" s="56"/>
      <c r="C10" s="56"/>
      <c r="D10" s="59" t="s">
        <v>52</v>
      </c>
      <c r="E10" s="56"/>
      <c r="F10" s="60"/>
      <c r="G10" s="56"/>
      <c r="H10" s="56"/>
      <c r="I10" s="56"/>
      <c r="J10" s="56"/>
      <c r="K10" s="56"/>
      <c r="L10" s="56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</row>
    <row r="11" spans="1:29" ht="12.7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</row>
    <row r="12" spans="1:29" ht="12.7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</row>
    <row r="13" spans="1:29" ht="12.7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</row>
    <row r="14" spans="1:29" ht="15">
      <c r="A14" s="56"/>
      <c r="B14" s="56"/>
      <c r="C14" s="56"/>
      <c r="D14" s="61"/>
      <c r="E14" s="56"/>
      <c r="F14" s="56"/>
      <c r="G14" s="56"/>
      <c r="H14" s="56"/>
      <c r="I14" s="56"/>
      <c r="J14" s="56"/>
      <c r="K14" s="56"/>
      <c r="L14" s="56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</row>
    <row r="15" spans="1:29" ht="15.75">
      <c r="A15" s="56"/>
      <c r="B15" s="56"/>
      <c r="C15" s="56"/>
      <c r="D15" s="62" t="s">
        <v>6</v>
      </c>
      <c r="E15" s="56"/>
      <c r="F15" s="56"/>
      <c r="G15" s="56"/>
      <c r="H15" s="56"/>
      <c r="I15" s="56"/>
      <c r="J15" s="56"/>
      <c r="K15" s="56"/>
      <c r="L15" s="56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</row>
    <row r="16" spans="1:29" ht="15.75">
      <c r="A16" s="56"/>
      <c r="B16" s="56"/>
      <c r="C16" s="56"/>
      <c r="D16" s="63" t="s">
        <v>7</v>
      </c>
      <c r="E16" s="56"/>
      <c r="F16" s="56"/>
      <c r="G16" s="56"/>
      <c r="H16" s="56"/>
      <c r="I16" s="56"/>
      <c r="J16" s="56"/>
      <c r="K16" s="56"/>
      <c r="L16" s="56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</row>
    <row r="17" spans="1:29" ht="15.75">
      <c r="A17" s="56"/>
      <c r="B17" s="56"/>
      <c r="C17" s="56"/>
      <c r="D17" s="64" t="s">
        <v>8</v>
      </c>
      <c r="E17" s="56"/>
      <c r="F17" s="56"/>
      <c r="G17" s="56"/>
      <c r="H17" s="56"/>
      <c r="I17" s="56"/>
      <c r="J17" s="56"/>
      <c r="K17" s="56"/>
      <c r="L17" s="56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</row>
    <row r="18" spans="1:29" ht="15.75">
      <c r="A18" s="56"/>
      <c r="B18" s="56"/>
      <c r="C18" s="56"/>
      <c r="D18" s="65" t="s">
        <v>9</v>
      </c>
      <c r="E18" s="56"/>
      <c r="F18" s="56"/>
      <c r="G18" s="56"/>
      <c r="H18" s="56"/>
      <c r="I18" s="56"/>
      <c r="J18" s="56"/>
      <c r="K18" s="56"/>
      <c r="L18" s="56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</row>
    <row r="19" spans="1:29" ht="15.75">
      <c r="A19" s="56"/>
      <c r="B19" s="56"/>
      <c r="C19" s="56"/>
      <c r="D19" s="66" t="s">
        <v>10</v>
      </c>
      <c r="E19" s="56"/>
      <c r="F19" s="56"/>
      <c r="G19" s="56"/>
      <c r="H19" s="56"/>
      <c r="I19" s="56"/>
      <c r="J19" s="56"/>
      <c r="K19" s="56"/>
      <c r="L19" s="56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</row>
    <row r="20" spans="1:29" ht="15">
      <c r="A20" s="56"/>
      <c r="B20" s="56"/>
      <c r="C20" s="56"/>
      <c r="D20" s="61"/>
      <c r="E20" s="56"/>
      <c r="F20" s="56"/>
      <c r="G20" s="56"/>
      <c r="H20" s="56"/>
      <c r="I20" s="56"/>
      <c r="J20" s="56"/>
      <c r="K20" s="56"/>
      <c r="L20" s="56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</row>
    <row r="21" spans="1:29" ht="12.75">
      <c r="A21" s="56"/>
      <c r="B21" s="56"/>
      <c r="C21" s="56"/>
      <c r="D21" s="126" t="s">
        <v>53</v>
      </c>
      <c r="E21" s="56"/>
      <c r="F21" s="56"/>
      <c r="G21" s="56"/>
      <c r="H21" s="56"/>
      <c r="I21" s="56"/>
      <c r="J21" s="56"/>
      <c r="K21" s="56"/>
      <c r="L21" s="56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</row>
    <row r="22" spans="1:29" ht="12.75">
      <c r="A22" s="56"/>
      <c r="B22" s="56"/>
      <c r="C22" s="56"/>
      <c r="D22" s="126" t="s">
        <v>54</v>
      </c>
      <c r="E22" s="56"/>
      <c r="F22" s="56"/>
      <c r="G22" s="56"/>
      <c r="H22" s="56"/>
      <c r="I22" s="56"/>
      <c r="J22" s="56"/>
      <c r="K22" s="56"/>
      <c r="L22" s="56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</row>
    <row r="23" spans="1:29" ht="12.75">
      <c r="A23" s="56"/>
      <c r="B23" s="56"/>
      <c r="C23" s="56"/>
      <c r="D23" s="126" t="s">
        <v>55</v>
      </c>
      <c r="E23" s="56"/>
      <c r="F23" s="56"/>
      <c r="G23" s="56"/>
      <c r="H23" s="56"/>
      <c r="I23" s="56"/>
      <c r="J23" s="56"/>
      <c r="K23" s="56"/>
      <c r="L23" s="56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</row>
    <row r="24" spans="1:29" ht="12.75">
      <c r="A24" s="56"/>
      <c r="B24" s="56"/>
      <c r="C24" s="56"/>
      <c r="D24" s="126" t="s">
        <v>56</v>
      </c>
      <c r="E24" s="56"/>
      <c r="F24" s="56"/>
      <c r="G24" s="56"/>
      <c r="H24" s="56"/>
      <c r="I24" s="56"/>
      <c r="J24" s="56"/>
      <c r="K24" s="56"/>
      <c r="L24" s="5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</row>
    <row r="25" spans="1:29" ht="12.7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</row>
    <row r="26" spans="1:29" ht="12.7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</row>
    <row r="27" spans="1:29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</row>
    <row r="28" spans="1:29" ht="12.7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</row>
    <row r="29" spans="1:29" ht="12.7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</row>
    <row r="30" spans="1:29" ht="12.7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</row>
    <row r="31" spans="1:29" ht="12.7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</row>
    <row r="32" spans="1:29" ht="12.7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</row>
    <row r="33" spans="1:29" ht="12.7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</row>
    <row r="34" spans="1:29" ht="12.7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</row>
    <row r="35" spans="1:29" ht="12.7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</row>
    <row r="36" spans="1:29" ht="12.7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</row>
    <row r="37" spans="1:29" ht="12.7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</row>
    <row r="38" spans="1:12" ht="12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1:12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1:12" ht="12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1:12" ht="12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1:12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1:12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1:12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1:12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1:12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1:12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1:12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1:12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1:12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1:12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1:12" ht="12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1:12" ht="12.7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1:12" ht="12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1:12" ht="12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1:12" ht="12.7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1:12" ht="12.7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1:12" ht="12.7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1:12" ht="12.7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1:12" ht="12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1:12" ht="12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1:12" ht="12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1:12" ht="12.7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1:12" ht="12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1:12" ht="12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1:12" ht="12.7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1:12" ht="12.7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1:12" ht="12.7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1:12" ht="12.7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1:12" ht="12.7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1:12" ht="12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1:12" ht="12.7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1:12" ht="12.7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1:12" ht="12.7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1:12" ht="12.7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1:12" ht="12.7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1:12" ht="12.7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1:12" ht="12.7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1:12" ht="12.7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1:12" ht="12.7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1:12" ht="12.7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1:12" ht="12.7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1:12" ht="12.7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1:12" ht="12.7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1:12" ht="12.7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1:12" ht="12.7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1:12" ht="12.7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1:12" ht="12.7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1:12" ht="12.7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1:12" ht="12.7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1:12" ht="12.7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1:12" ht="12.7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1:12" ht="12.7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1:12" ht="12.7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1:12" ht="12.7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1:12" ht="12.7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1:12" ht="12.7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1:12" ht="12.7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1:12" ht="12.7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1:12" ht="12.7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1112"/>
  <dimension ref="B1:H44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2.57421875" style="0" customWidth="1"/>
    <col min="4" max="7" width="14.28125" style="0" customWidth="1"/>
    <col min="8" max="8" width="3.140625" style="0" customWidth="1"/>
  </cols>
  <sheetData>
    <row r="1" spans="3:4" ht="18">
      <c r="C1" s="1" t="s">
        <v>52</v>
      </c>
      <c r="D1" s="1"/>
    </row>
    <row r="2" spans="3:4" ht="15">
      <c r="C2" s="2" t="s">
        <v>2</v>
      </c>
      <c r="D2" s="2"/>
    </row>
    <row r="4" spans="3:7" ht="15">
      <c r="C4" s="3" t="s">
        <v>0</v>
      </c>
      <c r="D4" s="3"/>
      <c r="E4" s="2"/>
      <c r="F4" s="2"/>
      <c r="G4" s="2"/>
    </row>
    <row r="5" spans="3:7" ht="15.75" thickBot="1">
      <c r="C5" s="22"/>
      <c r="D5" s="22"/>
      <c r="E5" s="23"/>
      <c r="F5" s="2"/>
      <c r="G5" s="2"/>
    </row>
    <row r="6" spans="2:7" ht="15">
      <c r="B6" s="4"/>
      <c r="C6" s="24"/>
      <c r="D6" s="24"/>
      <c r="E6" s="25"/>
      <c r="F6" s="6"/>
      <c r="G6" s="39"/>
    </row>
    <row r="7" spans="2:7" ht="15">
      <c r="B7" s="7"/>
      <c r="C7" s="78" t="s">
        <v>16</v>
      </c>
      <c r="D7" s="78" t="s">
        <v>17</v>
      </c>
      <c r="E7" s="79" t="s">
        <v>18</v>
      </c>
      <c r="F7" s="30"/>
      <c r="G7" s="40"/>
    </row>
    <row r="8" spans="2:7" ht="15">
      <c r="B8" s="7"/>
      <c r="C8" s="5">
        <v>1</v>
      </c>
      <c r="D8" s="77"/>
      <c r="E8" s="77"/>
      <c r="F8" s="30"/>
      <c r="G8" s="40"/>
    </row>
    <row r="9" spans="2:7" ht="15">
      <c r="B9" s="7"/>
      <c r="C9" s="5">
        <v>2</v>
      </c>
      <c r="D9" s="77"/>
      <c r="E9" s="77"/>
      <c r="F9" s="30"/>
      <c r="G9" s="40"/>
    </row>
    <row r="10" spans="2:7" ht="15">
      <c r="B10" s="7"/>
      <c r="C10" s="5">
        <v>3</v>
      </c>
      <c r="D10" s="77"/>
      <c r="E10" s="77"/>
      <c r="F10" s="30"/>
      <c r="G10" s="40"/>
    </row>
    <row r="11" spans="2:7" ht="15">
      <c r="B11" s="7"/>
      <c r="C11" s="5">
        <v>4</v>
      </c>
      <c r="D11" s="77"/>
      <c r="E11" s="77"/>
      <c r="F11" s="30"/>
      <c r="G11" s="40"/>
    </row>
    <row r="12" spans="2:7" ht="15">
      <c r="B12" s="7"/>
      <c r="C12" s="5">
        <v>5</v>
      </c>
      <c r="D12" s="77"/>
      <c r="E12" s="77"/>
      <c r="F12" s="30"/>
      <c r="G12" s="40"/>
    </row>
    <row r="13" spans="2:7" ht="15.75" thickBot="1">
      <c r="B13" s="8"/>
      <c r="C13" s="9"/>
      <c r="D13" s="9"/>
      <c r="E13" s="9"/>
      <c r="F13" s="10"/>
      <c r="G13" s="39"/>
    </row>
    <row r="14" spans="3:7" ht="15">
      <c r="C14" s="2"/>
      <c r="D14" s="2"/>
      <c r="E14" s="2"/>
      <c r="F14" s="2"/>
      <c r="G14" s="2"/>
    </row>
    <row r="15" spans="3:7" ht="15">
      <c r="C15" s="3" t="s">
        <v>1</v>
      </c>
      <c r="D15" s="3"/>
      <c r="E15" s="2"/>
      <c r="F15" s="2"/>
      <c r="G15" s="2"/>
    </row>
    <row r="16" spans="3:7" ht="15.75" thickBot="1">
      <c r="C16" s="22"/>
      <c r="D16" s="22"/>
      <c r="E16" s="2"/>
      <c r="F16" s="2"/>
      <c r="G16" s="2"/>
    </row>
    <row r="17" spans="2:8" ht="15">
      <c r="B17" s="11"/>
      <c r="C17" s="13"/>
      <c r="D17" s="13"/>
      <c r="E17" s="31"/>
      <c r="F17" s="31"/>
      <c r="G17" s="35"/>
      <c r="H17" s="26"/>
    </row>
    <row r="18" spans="2:8" ht="30">
      <c r="B18" s="14"/>
      <c r="C18" s="80" t="s">
        <v>17</v>
      </c>
      <c r="D18" s="81" t="s">
        <v>19</v>
      </c>
      <c r="E18" s="42" t="s">
        <v>20</v>
      </c>
      <c r="F18" s="82" t="s">
        <v>21</v>
      </c>
      <c r="G18" s="41" t="s">
        <v>22</v>
      </c>
      <c r="H18" s="27"/>
    </row>
    <row r="19" spans="2:8" ht="15">
      <c r="B19" s="14"/>
      <c r="C19" s="12">
        <v>1</v>
      </c>
      <c r="D19" s="83">
        <f>D8</f>
        <v>0</v>
      </c>
      <c r="E19" s="55">
        <f>$D$25</f>
        <v>0</v>
      </c>
      <c r="F19" s="55">
        <f>D19-E19</f>
        <v>0</v>
      </c>
      <c r="G19" s="85">
        <f>F19*F19</f>
        <v>0</v>
      </c>
      <c r="H19" s="27"/>
    </row>
    <row r="20" spans="2:8" ht="15">
      <c r="B20" s="14"/>
      <c r="C20" s="12">
        <v>2</v>
      </c>
      <c r="D20" s="83">
        <f>D9</f>
        <v>0</v>
      </c>
      <c r="E20" s="55">
        <f>$D$25</f>
        <v>0</v>
      </c>
      <c r="F20" s="55">
        <f>D20-E20</f>
        <v>0</v>
      </c>
      <c r="G20" s="85">
        <f>F20*F20</f>
        <v>0</v>
      </c>
      <c r="H20" s="27"/>
    </row>
    <row r="21" spans="2:8" ht="15">
      <c r="B21" s="14"/>
      <c r="C21" s="12">
        <v>3</v>
      </c>
      <c r="D21" s="83">
        <f>D10</f>
        <v>0</v>
      </c>
      <c r="E21" s="55">
        <f>$D$25</f>
        <v>0</v>
      </c>
      <c r="F21" s="55">
        <f>D21-E21</f>
        <v>0</v>
      </c>
      <c r="G21" s="85">
        <f>F21*F21</f>
        <v>0</v>
      </c>
      <c r="H21" s="27"/>
    </row>
    <row r="22" spans="2:8" ht="15">
      <c r="B22" s="14"/>
      <c r="C22" s="12">
        <v>4</v>
      </c>
      <c r="D22" s="83">
        <f>D11</f>
        <v>0</v>
      </c>
      <c r="E22" s="55">
        <f>$D$25</f>
        <v>0</v>
      </c>
      <c r="F22" s="55">
        <f>D22-E22</f>
        <v>0</v>
      </c>
      <c r="G22" s="85">
        <f>F22*F22</f>
        <v>0</v>
      </c>
      <c r="H22" s="27"/>
    </row>
    <row r="23" spans="2:8" ht="15">
      <c r="B23" s="14"/>
      <c r="C23" s="12">
        <v>5</v>
      </c>
      <c r="D23" s="84">
        <f>D12</f>
        <v>0</v>
      </c>
      <c r="E23" s="55">
        <f>$D$25</f>
        <v>0</v>
      </c>
      <c r="F23" s="55">
        <f>D23-E23</f>
        <v>0</v>
      </c>
      <c r="G23" s="86">
        <f>F23*F23</f>
        <v>0</v>
      </c>
      <c r="H23" s="27"/>
    </row>
    <row r="24" spans="2:8" ht="15">
      <c r="B24" s="14"/>
      <c r="C24" s="18" t="s">
        <v>3</v>
      </c>
      <c r="D24" s="55">
        <f>D19+D20+D21+D22+D23</f>
        <v>0</v>
      </c>
      <c r="E24" s="55"/>
      <c r="F24" s="55"/>
      <c r="G24" s="85">
        <f>G19+G20+G21+G22+G23</f>
        <v>0</v>
      </c>
      <c r="H24" s="27"/>
    </row>
    <row r="25" spans="2:8" ht="15.75">
      <c r="B25" s="14"/>
      <c r="C25" s="18" t="s">
        <v>23</v>
      </c>
      <c r="D25" s="87">
        <f>D24/5</f>
        <v>0</v>
      </c>
      <c r="E25" s="55"/>
      <c r="F25" s="55"/>
      <c r="G25" s="85"/>
      <c r="H25" s="27"/>
    </row>
    <row r="26" spans="2:8" ht="15">
      <c r="B26" s="14"/>
      <c r="C26" s="12"/>
      <c r="D26" s="12"/>
      <c r="E26" s="32"/>
      <c r="F26" s="32"/>
      <c r="G26" s="36"/>
      <c r="H26" s="27"/>
    </row>
    <row r="27" spans="2:8" ht="15.75">
      <c r="B27" s="14"/>
      <c r="C27" s="18" t="s">
        <v>24</v>
      </c>
      <c r="D27" s="88">
        <f>G24/4</f>
        <v>0</v>
      </c>
      <c r="E27" s="32"/>
      <c r="F27" s="32"/>
      <c r="G27" s="36"/>
      <c r="H27" s="27"/>
    </row>
    <row r="28" spans="2:8" ht="15">
      <c r="B28" s="14"/>
      <c r="C28" s="18"/>
      <c r="D28" s="12"/>
      <c r="E28" s="32"/>
      <c r="F28" s="32"/>
      <c r="G28" s="36"/>
      <c r="H28" s="27"/>
    </row>
    <row r="29" spans="2:8" ht="15.75">
      <c r="B29" s="14"/>
      <c r="C29" s="18" t="s">
        <v>25</v>
      </c>
      <c r="D29" s="73">
        <f>SQRT(D27)</f>
        <v>0</v>
      </c>
      <c r="E29" s="32"/>
      <c r="F29" s="32"/>
      <c r="G29" s="36"/>
      <c r="H29" s="27"/>
    </row>
    <row r="30" spans="2:8" ht="15">
      <c r="B30" s="14"/>
      <c r="C30" s="12"/>
      <c r="D30" s="12"/>
      <c r="E30" s="32"/>
      <c r="F30" s="32"/>
      <c r="G30" s="36"/>
      <c r="H30" s="27"/>
    </row>
    <row r="31" spans="2:8" ht="15">
      <c r="B31" s="14"/>
      <c r="C31" s="12"/>
      <c r="D31" s="12"/>
      <c r="E31" s="32"/>
      <c r="F31" s="32"/>
      <c r="G31" s="36"/>
      <c r="H31" s="27"/>
    </row>
    <row r="32" spans="2:8" ht="30">
      <c r="B32" s="14"/>
      <c r="C32" s="80" t="s">
        <v>17</v>
      </c>
      <c r="D32" s="81" t="s">
        <v>19</v>
      </c>
      <c r="E32" s="42" t="s">
        <v>20</v>
      </c>
      <c r="F32" s="82" t="s">
        <v>21</v>
      </c>
      <c r="G32" s="41" t="s">
        <v>22</v>
      </c>
      <c r="H32" s="27"/>
    </row>
    <row r="33" spans="2:8" ht="15">
      <c r="B33" s="14"/>
      <c r="C33" s="12">
        <v>1</v>
      </c>
      <c r="D33" s="83">
        <f>E8</f>
        <v>0</v>
      </c>
      <c r="E33" s="55">
        <f>$D$39</f>
        <v>0</v>
      </c>
      <c r="F33" s="55">
        <f>D33-E33</f>
        <v>0</v>
      </c>
      <c r="G33" s="85">
        <f>F33*F33</f>
        <v>0</v>
      </c>
      <c r="H33" s="27"/>
    </row>
    <row r="34" spans="2:8" ht="15">
      <c r="B34" s="14"/>
      <c r="C34" s="12">
        <v>2</v>
      </c>
      <c r="D34" s="83">
        <f>E9</f>
        <v>0</v>
      </c>
      <c r="E34" s="55">
        <f>$D$39</f>
        <v>0</v>
      </c>
      <c r="F34" s="55">
        <f>D34-E34</f>
        <v>0</v>
      </c>
      <c r="G34" s="85">
        <f>F34*F34</f>
        <v>0</v>
      </c>
      <c r="H34" s="27"/>
    </row>
    <row r="35" spans="2:8" ht="15">
      <c r="B35" s="14"/>
      <c r="C35" s="12">
        <v>3</v>
      </c>
      <c r="D35" s="83">
        <f>E10</f>
        <v>0</v>
      </c>
      <c r="E35" s="55">
        <f>$D$39</f>
        <v>0</v>
      </c>
      <c r="F35" s="55">
        <f>D35-E35</f>
        <v>0</v>
      </c>
      <c r="G35" s="85">
        <f>F35*F35</f>
        <v>0</v>
      </c>
      <c r="H35" s="27"/>
    </row>
    <row r="36" spans="2:8" ht="15">
      <c r="B36" s="14"/>
      <c r="C36" s="12">
        <v>4</v>
      </c>
      <c r="D36" s="83">
        <f>E11</f>
        <v>0</v>
      </c>
      <c r="E36" s="55">
        <f>$D$39</f>
        <v>0</v>
      </c>
      <c r="F36" s="55">
        <f>D36-E36</f>
        <v>0</v>
      </c>
      <c r="G36" s="85">
        <f>F36*F36</f>
        <v>0</v>
      </c>
      <c r="H36" s="27"/>
    </row>
    <row r="37" spans="2:8" ht="15">
      <c r="B37" s="14"/>
      <c r="C37" s="12">
        <v>5</v>
      </c>
      <c r="D37" s="84">
        <f>E12</f>
        <v>0</v>
      </c>
      <c r="E37" s="55">
        <f>$D$39</f>
        <v>0</v>
      </c>
      <c r="F37" s="55">
        <f>D37-E37</f>
        <v>0</v>
      </c>
      <c r="G37" s="86">
        <f>F37*F37</f>
        <v>0</v>
      </c>
      <c r="H37" s="27"/>
    </row>
    <row r="38" spans="2:8" ht="15">
      <c r="B38" s="14"/>
      <c r="C38" s="18" t="s">
        <v>3</v>
      </c>
      <c r="D38" s="55">
        <f>D33+D34+D35+D36+D37</f>
        <v>0</v>
      </c>
      <c r="E38" s="55"/>
      <c r="F38" s="55"/>
      <c r="G38" s="85">
        <f>G33+G34+G35+G36+G37</f>
        <v>0</v>
      </c>
      <c r="H38" s="27"/>
    </row>
    <row r="39" spans="2:8" ht="15.75">
      <c r="B39" s="14"/>
      <c r="C39" s="18" t="s">
        <v>23</v>
      </c>
      <c r="D39" s="87">
        <f>D38/5</f>
        <v>0</v>
      </c>
      <c r="E39" s="55"/>
      <c r="F39" s="55"/>
      <c r="G39" s="85"/>
      <c r="H39" s="27"/>
    </row>
    <row r="40" spans="2:8" ht="15">
      <c r="B40" s="14"/>
      <c r="C40" s="12"/>
      <c r="D40" s="12"/>
      <c r="E40" s="32"/>
      <c r="F40" s="32"/>
      <c r="G40" s="36"/>
      <c r="H40" s="27"/>
    </row>
    <row r="41" spans="2:8" ht="15.75">
      <c r="B41" s="14"/>
      <c r="C41" s="18" t="s">
        <v>24</v>
      </c>
      <c r="D41" s="88">
        <f>G38/4</f>
        <v>0</v>
      </c>
      <c r="E41" s="32"/>
      <c r="F41" s="32"/>
      <c r="G41" s="36"/>
      <c r="H41" s="27"/>
    </row>
    <row r="42" spans="2:8" ht="15">
      <c r="B42" s="14"/>
      <c r="C42" s="18"/>
      <c r="D42" s="12"/>
      <c r="E42" s="32"/>
      <c r="F42" s="32"/>
      <c r="G42" s="36"/>
      <c r="H42" s="27"/>
    </row>
    <row r="43" spans="2:8" ht="15.75">
      <c r="B43" s="14"/>
      <c r="C43" s="18" t="s">
        <v>25</v>
      </c>
      <c r="D43" s="73">
        <f>SQRT(D41)</f>
        <v>0</v>
      </c>
      <c r="E43" s="32"/>
      <c r="F43" s="32"/>
      <c r="G43" s="36"/>
      <c r="H43" s="27"/>
    </row>
    <row r="44" spans="2:8" ht="15.75" thickBot="1">
      <c r="B44" s="19"/>
      <c r="C44" s="37"/>
      <c r="D44" s="37"/>
      <c r="E44" s="44"/>
      <c r="F44" s="45"/>
      <c r="G44" s="46"/>
      <c r="H44" s="21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1112116"/>
  <dimension ref="B1:H20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15.421875" style="0" customWidth="1"/>
    <col min="4" max="4" width="7.421875" style="0" customWidth="1"/>
    <col min="5" max="5" width="18.140625" style="0" customWidth="1"/>
    <col min="6" max="6" width="3.140625" style="2" customWidth="1"/>
    <col min="7" max="7" width="17.28125" style="0" bestFit="1" customWidth="1"/>
    <col min="8" max="8" width="3.140625" style="0" customWidth="1"/>
  </cols>
  <sheetData>
    <row r="1" ht="18">
      <c r="C1" s="1" t="s">
        <v>52</v>
      </c>
    </row>
    <row r="2" ht="15">
      <c r="C2" s="2" t="s">
        <v>11</v>
      </c>
    </row>
    <row r="4" spans="3:7" ht="15">
      <c r="C4" s="3" t="s">
        <v>0</v>
      </c>
      <c r="D4" s="2"/>
      <c r="E4" s="2"/>
      <c r="G4" s="2"/>
    </row>
    <row r="5" spans="3:7" ht="15.75" thickBot="1">
      <c r="C5" s="22"/>
      <c r="D5" s="23"/>
      <c r="E5" s="2"/>
      <c r="G5" s="2"/>
    </row>
    <row r="6" spans="2:7" ht="15">
      <c r="B6" s="4"/>
      <c r="C6" s="24"/>
      <c r="D6" s="25"/>
      <c r="E6" s="25"/>
      <c r="F6" s="51"/>
      <c r="G6" s="29"/>
    </row>
    <row r="7" spans="2:7" ht="15">
      <c r="B7" s="7"/>
      <c r="C7" s="5" t="s">
        <v>37</v>
      </c>
      <c r="D7" s="38"/>
      <c r="E7" s="76"/>
      <c r="F7" s="52"/>
      <c r="G7" s="29"/>
    </row>
    <row r="8" spans="2:7" ht="15">
      <c r="B8" s="7"/>
      <c r="C8" s="5" t="s">
        <v>23</v>
      </c>
      <c r="D8" s="28"/>
      <c r="E8" s="100"/>
      <c r="F8" s="52"/>
      <c r="G8" s="29"/>
    </row>
    <row r="9" spans="2:7" ht="15">
      <c r="B9" s="7"/>
      <c r="C9" s="5" t="s">
        <v>31</v>
      </c>
      <c r="D9" s="48"/>
      <c r="E9" s="48"/>
      <c r="F9" s="52"/>
      <c r="G9" s="29"/>
    </row>
    <row r="10" spans="2:7" ht="15.75" thickBot="1">
      <c r="B10" s="8"/>
      <c r="C10" s="9"/>
      <c r="D10" s="49"/>
      <c r="E10" s="53"/>
      <c r="F10" s="54"/>
      <c r="G10" s="29"/>
    </row>
    <row r="11" spans="3:7" ht="15">
      <c r="C11" s="2"/>
      <c r="D11" s="2"/>
      <c r="E11" s="2"/>
      <c r="G11" s="2"/>
    </row>
    <row r="12" spans="3:7" ht="15">
      <c r="C12" s="3" t="s">
        <v>1</v>
      </c>
      <c r="D12" s="2"/>
      <c r="E12" s="2"/>
      <c r="G12" s="2"/>
    </row>
    <row r="13" spans="3:7" ht="15.75" thickBot="1">
      <c r="C13" s="22"/>
      <c r="D13" s="2"/>
      <c r="E13" s="2"/>
      <c r="G13" s="2"/>
    </row>
    <row r="14" spans="2:8" ht="15">
      <c r="B14" s="11"/>
      <c r="C14" s="13"/>
      <c r="D14" s="31"/>
      <c r="E14" s="31"/>
      <c r="F14" s="35"/>
      <c r="G14" s="35"/>
      <c r="H14" s="26"/>
    </row>
    <row r="15" spans="2:8" ht="15">
      <c r="B15" s="14"/>
      <c r="C15" s="16" t="s">
        <v>32</v>
      </c>
      <c r="D15" s="16"/>
      <c r="E15" s="43" t="s">
        <v>35</v>
      </c>
      <c r="F15" s="33"/>
      <c r="G15" s="91" t="s">
        <v>36</v>
      </c>
      <c r="H15" s="74"/>
    </row>
    <row r="16" spans="2:8" ht="15">
      <c r="B16" s="14"/>
      <c r="C16" s="16"/>
      <c r="D16" s="16"/>
      <c r="E16" s="50"/>
      <c r="F16" s="34"/>
      <c r="G16" s="17"/>
      <c r="H16" s="15"/>
    </row>
    <row r="17" spans="2:8" ht="15.75">
      <c r="B17" s="14"/>
      <c r="C17" s="16" t="s">
        <v>33</v>
      </c>
      <c r="D17" s="50"/>
      <c r="E17" s="92">
        <f>E8-E9</f>
        <v>0</v>
      </c>
      <c r="F17" s="94"/>
      <c r="G17" s="95">
        <f>E8+E9</f>
        <v>0</v>
      </c>
      <c r="H17" s="27"/>
    </row>
    <row r="18" spans="2:8" ht="15.75">
      <c r="B18" s="14"/>
      <c r="C18" s="16"/>
      <c r="D18" s="50"/>
      <c r="E18" s="93"/>
      <c r="F18" s="94"/>
      <c r="G18" s="96"/>
      <c r="H18" s="27"/>
    </row>
    <row r="19" spans="2:8" ht="15.75">
      <c r="B19" s="14"/>
      <c r="C19" s="16" t="s">
        <v>34</v>
      </c>
      <c r="D19" s="50"/>
      <c r="E19" s="92">
        <f>E8-(2*E9)</f>
        <v>0</v>
      </c>
      <c r="F19" s="94"/>
      <c r="G19" s="95">
        <f>E8+(2*E9)</f>
        <v>0</v>
      </c>
      <c r="H19" s="27"/>
    </row>
    <row r="20" spans="2:8" ht="15.75" thickBot="1">
      <c r="B20" s="19"/>
      <c r="C20" s="37"/>
      <c r="D20" s="44"/>
      <c r="E20" s="45"/>
      <c r="F20" s="46"/>
      <c r="G20" s="47"/>
      <c r="H20" s="21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C2" sqref="C2"/>
    </sheetView>
  </sheetViews>
  <sheetFormatPr defaultColWidth="9.140625" defaultRowHeight="12.75"/>
  <cols>
    <col min="2" max="2" width="3.28125" style="0" customWidth="1"/>
    <col min="3" max="3" width="29.7109375" style="0" customWidth="1"/>
    <col min="4" max="4" width="18.28125" style="0" customWidth="1"/>
    <col min="5" max="5" width="3.7109375" style="0" customWidth="1"/>
  </cols>
  <sheetData>
    <row r="1" spans="1:9" ht="18">
      <c r="A1" s="102"/>
      <c r="B1" s="102"/>
      <c r="C1" s="1" t="s">
        <v>52</v>
      </c>
      <c r="D1" s="102"/>
      <c r="E1" s="102"/>
      <c r="F1" s="102"/>
      <c r="G1" s="102"/>
      <c r="H1" s="102"/>
      <c r="I1" s="102"/>
    </row>
    <row r="2" spans="1:9" ht="15">
      <c r="A2" s="102"/>
      <c r="B2" s="102"/>
      <c r="C2" s="102" t="s">
        <v>51</v>
      </c>
      <c r="D2" s="102"/>
      <c r="E2" s="102"/>
      <c r="F2" s="102"/>
      <c r="G2" s="102"/>
      <c r="H2" s="102"/>
      <c r="I2" s="102"/>
    </row>
    <row r="3" spans="1:9" ht="15">
      <c r="A3" s="102"/>
      <c r="B3" s="102"/>
      <c r="C3" s="102"/>
      <c r="D3" s="102"/>
      <c r="E3" s="102"/>
      <c r="F3" s="102"/>
      <c r="G3" s="102"/>
      <c r="H3" s="102"/>
      <c r="I3" s="102"/>
    </row>
    <row r="4" spans="1:9" ht="15">
      <c r="A4" s="102"/>
      <c r="B4" s="102"/>
      <c r="C4" s="3" t="s">
        <v>38</v>
      </c>
      <c r="D4" s="102"/>
      <c r="E4" s="102"/>
      <c r="F4" s="102"/>
      <c r="G4" s="102"/>
      <c r="H4" s="102"/>
      <c r="I4" s="102"/>
    </row>
    <row r="5" spans="1:9" ht="15.75" thickBot="1">
      <c r="A5" s="102"/>
      <c r="B5" s="102"/>
      <c r="C5" s="102"/>
      <c r="D5" s="102"/>
      <c r="E5" s="102"/>
      <c r="F5" s="102"/>
      <c r="G5" s="102"/>
      <c r="H5" s="102"/>
      <c r="I5" s="102"/>
    </row>
    <row r="6" spans="1:9" ht="15">
      <c r="A6" s="102"/>
      <c r="B6" s="103"/>
      <c r="C6" s="104"/>
      <c r="D6" s="104"/>
      <c r="E6" s="105"/>
      <c r="F6" s="102"/>
      <c r="G6" s="102"/>
      <c r="H6" s="102"/>
      <c r="I6" s="102"/>
    </row>
    <row r="7" spans="1:9" ht="15">
      <c r="A7" s="102"/>
      <c r="B7" s="106"/>
      <c r="C7" s="107" t="s">
        <v>46</v>
      </c>
      <c r="D7" s="123"/>
      <c r="E7" s="109"/>
      <c r="F7" s="102"/>
      <c r="G7" s="102"/>
      <c r="H7" s="102"/>
      <c r="I7" s="102"/>
    </row>
    <row r="8" spans="1:9" ht="15">
      <c r="A8" s="102"/>
      <c r="B8" s="106"/>
      <c r="C8" s="107" t="s">
        <v>48</v>
      </c>
      <c r="D8" s="124"/>
      <c r="E8" s="109"/>
      <c r="F8" s="102"/>
      <c r="G8" s="102"/>
      <c r="H8" s="102"/>
      <c r="I8" s="102"/>
    </row>
    <row r="9" spans="1:9" ht="15">
      <c r="A9" s="102"/>
      <c r="B9" s="106"/>
      <c r="C9" s="107" t="s">
        <v>47</v>
      </c>
      <c r="D9" s="123"/>
      <c r="E9" s="109"/>
      <c r="F9" s="102"/>
      <c r="G9" s="102"/>
      <c r="H9" s="102"/>
      <c r="I9" s="102"/>
    </row>
    <row r="10" spans="1:9" ht="15">
      <c r="A10" s="102"/>
      <c r="B10" s="106"/>
      <c r="C10" s="107" t="s">
        <v>49</v>
      </c>
      <c r="D10" s="125"/>
      <c r="E10" s="109"/>
      <c r="F10" s="102"/>
      <c r="G10" s="102"/>
      <c r="H10" s="102"/>
      <c r="I10" s="102"/>
    </row>
    <row r="11" spans="1:9" ht="15.75" thickBot="1">
      <c r="A11" s="102"/>
      <c r="B11" s="110"/>
      <c r="C11" s="111"/>
      <c r="D11" s="111"/>
      <c r="E11" s="112"/>
      <c r="F11" s="102"/>
      <c r="G11" s="102"/>
      <c r="H11" s="102"/>
      <c r="I11" s="102"/>
    </row>
    <row r="12" spans="1:9" ht="15">
      <c r="A12" s="102"/>
      <c r="B12" s="102"/>
      <c r="C12" s="102"/>
      <c r="D12" s="102"/>
      <c r="E12" s="102"/>
      <c r="F12" s="102"/>
      <c r="G12" s="102"/>
      <c r="H12" s="102"/>
      <c r="I12" s="102"/>
    </row>
    <row r="13" spans="1:9" ht="15">
      <c r="A13" s="102"/>
      <c r="B13" s="102"/>
      <c r="C13" s="3" t="s">
        <v>45</v>
      </c>
      <c r="D13" s="102"/>
      <c r="E13" s="102"/>
      <c r="F13" s="102"/>
      <c r="G13" s="102"/>
      <c r="H13" s="102"/>
      <c r="I13" s="102"/>
    </row>
    <row r="14" spans="1:9" ht="15.75" thickBot="1">
      <c r="A14" s="102"/>
      <c r="B14" s="102"/>
      <c r="C14" s="102"/>
      <c r="D14" s="102"/>
      <c r="E14" s="102"/>
      <c r="F14" s="102"/>
      <c r="G14" s="102"/>
      <c r="H14" s="102"/>
      <c r="I14" s="102"/>
    </row>
    <row r="15" spans="1:9" ht="15">
      <c r="A15" s="102"/>
      <c r="B15" s="113"/>
      <c r="C15" s="114"/>
      <c r="D15" s="114"/>
      <c r="E15" s="115"/>
      <c r="F15" s="102"/>
      <c r="G15" s="102"/>
      <c r="H15" s="102"/>
      <c r="I15" s="102"/>
    </row>
    <row r="16" spans="1:9" ht="16.5" customHeight="1">
      <c r="A16" s="102"/>
      <c r="B16" s="116"/>
      <c r="C16" s="117" t="s">
        <v>50</v>
      </c>
      <c r="D16" s="118">
        <f>(((D10-1)/(D8-1))*D9)+(((D8-D10)/(D8-1))*D7)</f>
        <v>0</v>
      </c>
      <c r="E16" s="119"/>
      <c r="F16" s="102"/>
      <c r="G16" s="102"/>
      <c r="H16" s="102"/>
      <c r="I16" s="102"/>
    </row>
    <row r="17" spans="1:9" ht="15.75" thickBot="1">
      <c r="A17" s="102"/>
      <c r="B17" s="120"/>
      <c r="C17" s="121"/>
      <c r="D17" s="121"/>
      <c r="E17" s="122"/>
      <c r="F17" s="102"/>
      <c r="G17" s="102"/>
      <c r="H17" s="102"/>
      <c r="I17" s="102"/>
    </row>
    <row r="18" spans="1:9" ht="15">
      <c r="A18" s="102"/>
      <c r="B18" s="102"/>
      <c r="C18" s="102"/>
      <c r="D18" s="102"/>
      <c r="E18" s="102"/>
      <c r="F18" s="102"/>
      <c r="G18" s="102"/>
      <c r="H18" s="102"/>
      <c r="I18" s="102"/>
    </row>
    <row r="19" spans="1:9" ht="15">
      <c r="A19" s="102"/>
      <c r="B19" s="102"/>
      <c r="C19" s="102"/>
      <c r="D19" s="102"/>
      <c r="E19" s="102"/>
      <c r="F19" s="102"/>
      <c r="G19" s="102"/>
      <c r="H19" s="102"/>
      <c r="I19" s="102"/>
    </row>
    <row r="20" spans="1:9" ht="15">
      <c r="A20" s="102"/>
      <c r="B20" s="102"/>
      <c r="C20" s="102"/>
      <c r="D20" s="102"/>
      <c r="E20" s="102"/>
      <c r="F20" s="102"/>
      <c r="G20" s="102"/>
      <c r="H20" s="102"/>
      <c r="I20" s="102"/>
    </row>
    <row r="21" spans="1:9" ht="15">
      <c r="A21" s="102"/>
      <c r="B21" s="102"/>
      <c r="C21" s="102"/>
      <c r="D21" s="102"/>
      <c r="E21" s="102"/>
      <c r="F21" s="102"/>
      <c r="G21" s="102"/>
      <c r="H21" s="102"/>
      <c r="I21" s="102"/>
    </row>
    <row r="22" spans="1:9" ht="15">
      <c r="A22" s="102"/>
      <c r="B22" s="102"/>
      <c r="C22" s="102"/>
      <c r="D22" s="102"/>
      <c r="E22" s="102"/>
      <c r="F22" s="102"/>
      <c r="G22" s="102"/>
      <c r="H22" s="102"/>
      <c r="I22" s="102"/>
    </row>
    <row r="23" spans="1:9" ht="15">
      <c r="A23" s="102"/>
      <c r="B23" s="102"/>
      <c r="C23" s="102"/>
      <c r="D23" s="102"/>
      <c r="E23" s="102"/>
      <c r="F23" s="102"/>
      <c r="G23" s="102"/>
      <c r="H23" s="102"/>
      <c r="I23" s="102"/>
    </row>
    <row r="24" spans="1:9" ht="15">
      <c r="A24" s="102"/>
      <c r="B24" s="102"/>
      <c r="C24" s="102"/>
      <c r="D24" s="102"/>
      <c r="E24" s="102"/>
      <c r="F24" s="102"/>
      <c r="G24" s="102"/>
      <c r="H24" s="102"/>
      <c r="I24" s="102"/>
    </row>
    <row r="25" spans="1:9" ht="15">
      <c r="A25" s="102"/>
      <c r="B25" s="102"/>
      <c r="C25" s="102"/>
      <c r="D25" s="102"/>
      <c r="E25" s="102"/>
      <c r="F25" s="102"/>
      <c r="G25" s="102"/>
      <c r="H25" s="102"/>
      <c r="I25" s="102"/>
    </row>
    <row r="26" spans="1:9" ht="15">
      <c r="A26" s="102"/>
      <c r="B26" s="102"/>
      <c r="C26" s="102"/>
      <c r="D26" s="102"/>
      <c r="E26" s="102"/>
      <c r="F26" s="102"/>
      <c r="G26" s="102"/>
      <c r="H26" s="102"/>
      <c r="I26" s="102"/>
    </row>
    <row r="27" spans="1:9" ht="15">
      <c r="A27" s="102"/>
      <c r="B27" s="102"/>
      <c r="C27" s="102"/>
      <c r="D27" s="102"/>
      <c r="E27" s="102"/>
      <c r="F27" s="102"/>
      <c r="G27" s="102"/>
      <c r="H27" s="102"/>
      <c r="I27" s="102"/>
    </row>
    <row r="28" spans="1:9" ht="15">
      <c r="A28" s="102"/>
      <c r="B28" s="102"/>
      <c r="C28" s="102"/>
      <c r="D28" s="102"/>
      <c r="E28" s="102"/>
      <c r="F28" s="102"/>
      <c r="G28" s="102"/>
      <c r="H28" s="102"/>
      <c r="I28" s="102"/>
    </row>
    <row r="29" spans="1:9" ht="15">
      <c r="A29" s="102"/>
      <c r="B29" s="102"/>
      <c r="C29" s="102"/>
      <c r="D29" s="102"/>
      <c r="E29" s="102"/>
      <c r="F29" s="102"/>
      <c r="G29" s="102"/>
      <c r="H29" s="102"/>
      <c r="I29" s="102"/>
    </row>
    <row r="30" spans="1:9" ht="15">
      <c r="A30" s="102"/>
      <c r="B30" s="102"/>
      <c r="C30" s="102"/>
      <c r="D30" s="102"/>
      <c r="E30" s="102"/>
      <c r="F30" s="102"/>
      <c r="G30" s="102"/>
      <c r="H30" s="102"/>
      <c r="I30" s="102"/>
    </row>
    <row r="31" spans="1:9" ht="15">
      <c r="A31" s="102"/>
      <c r="B31" s="102"/>
      <c r="C31" s="102"/>
      <c r="D31" s="102"/>
      <c r="E31" s="102"/>
      <c r="F31" s="102"/>
      <c r="G31" s="102"/>
      <c r="H31" s="102"/>
      <c r="I31" s="102"/>
    </row>
    <row r="32" spans="1:9" ht="15">
      <c r="A32" s="102"/>
      <c r="B32" s="102"/>
      <c r="C32" s="102"/>
      <c r="D32" s="102"/>
      <c r="E32" s="102"/>
      <c r="F32" s="102"/>
      <c r="G32" s="102"/>
      <c r="H32" s="102"/>
      <c r="I32" s="102"/>
    </row>
    <row r="33" spans="1:9" ht="15">
      <c r="A33" s="102"/>
      <c r="B33" s="102"/>
      <c r="C33" s="102"/>
      <c r="D33" s="102"/>
      <c r="E33" s="102"/>
      <c r="F33" s="102"/>
      <c r="G33" s="102"/>
      <c r="H33" s="102"/>
      <c r="I33" s="102"/>
    </row>
    <row r="34" spans="1:9" ht="15">
      <c r="A34" s="102"/>
      <c r="B34" s="102"/>
      <c r="C34" s="102"/>
      <c r="D34" s="102"/>
      <c r="E34" s="102"/>
      <c r="F34" s="102"/>
      <c r="G34" s="102"/>
      <c r="H34" s="102"/>
      <c r="I34" s="102"/>
    </row>
    <row r="35" spans="1:9" ht="15">
      <c r="A35" s="102"/>
      <c r="B35" s="102"/>
      <c r="C35" s="102"/>
      <c r="D35" s="102"/>
      <c r="E35" s="102"/>
      <c r="F35" s="102"/>
      <c r="G35" s="102"/>
      <c r="H35" s="102"/>
      <c r="I35" s="102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5"/>
  <sheetViews>
    <sheetView workbookViewId="0" topLeftCell="A1">
      <selection activeCell="C2" sqref="C2"/>
    </sheetView>
  </sheetViews>
  <sheetFormatPr defaultColWidth="9.140625" defaultRowHeight="12.75"/>
  <cols>
    <col min="2" max="2" width="3.28125" style="0" customWidth="1"/>
    <col min="3" max="3" width="22.140625" style="0" customWidth="1"/>
    <col min="4" max="4" width="18.28125" style="0" customWidth="1"/>
    <col min="5" max="5" width="3.28125" style="0" customWidth="1"/>
  </cols>
  <sheetData>
    <row r="1" spans="1:15" ht="18">
      <c r="A1" s="102"/>
      <c r="B1" s="102"/>
      <c r="C1" s="1" t="s">
        <v>52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5">
      <c r="A2" s="102"/>
      <c r="B2" s="102"/>
      <c r="C2" s="102" t="s">
        <v>4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1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5" ht="15">
      <c r="A4" s="102"/>
      <c r="B4" s="102"/>
      <c r="C4" s="3" t="s">
        <v>38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ht="15.75" thickBo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5" ht="15">
      <c r="A6" s="102"/>
      <c r="B6" s="103"/>
      <c r="C6" s="104"/>
      <c r="D6" s="104"/>
      <c r="E6" s="105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1:15" ht="15">
      <c r="A7" s="102"/>
      <c r="B7" s="106"/>
      <c r="C7" s="107" t="s">
        <v>39</v>
      </c>
      <c r="D7" s="108"/>
      <c r="E7" s="109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15" ht="15">
      <c r="A8" s="102"/>
      <c r="B8" s="106"/>
      <c r="C8" s="107" t="s">
        <v>40</v>
      </c>
      <c r="D8" s="108"/>
      <c r="E8" s="109"/>
      <c r="F8" s="102"/>
      <c r="G8" s="102"/>
      <c r="H8" s="102"/>
      <c r="I8" s="102"/>
      <c r="J8" s="102"/>
      <c r="K8" s="102"/>
      <c r="L8" s="102"/>
      <c r="M8" s="102"/>
      <c r="N8" s="102"/>
      <c r="O8" s="102"/>
    </row>
    <row r="9" spans="1:15" ht="15">
      <c r="A9" s="102"/>
      <c r="B9" s="106"/>
      <c r="C9" s="107" t="s">
        <v>41</v>
      </c>
      <c r="D9" s="108"/>
      <c r="E9" s="109"/>
      <c r="F9" s="102"/>
      <c r="G9" s="102"/>
      <c r="H9" s="102"/>
      <c r="I9" s="102"/>
      <c r="J9" s="102"/>
      <c r="K9" s="102"/>
      <c r="L9" s="102"/>
      <c r="M9" s="102"/>
      <c r="N9" s="102"/>
      <c r="O9" s="102"/>
    </row>
    <row r="10" spans="1:15" ht="15">
      <c r="A10" s="102"/>
      <c r="B10" s="106"/>
      <c r="C10" s="107" t="s">
        <v>42</v>
      </c>
      <c r="D10" s="108"/>
      <c r="E10" s="109"/>
      <c r="F10" s="10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1:15" ht="15">
      <c r="A11" s="102"/>
      <c r="B11" s="106"/>
      <c r="C11" s="107" t="s">
        <v>43</v>
      </c>
      <c r="D11" s="108"/>
      <c r="E11" s="109"/>
      <c r="F11" s="102"/>
      <c r="G11" s="102"/>
      <c r="H11" s="102"/>
      <c r="I11" s="102"/>
      <c r="J11" s="102"/>
      <c r="K11" s="102"/>
      <c r="L11" s="102"/>
      <c r="M11" s="102"/>
      <c r="N11" s="102"/>
      <c r="O11" s="102"/>
    </row>
    <row r="12" spans="1:15" ht="15">
      <c r="A12" s="102"/>
      <c r="B12" s="106"/>
      <c r="C12" s="107" t="s">
        <v>44</v>
      </c>
      <c r="D12" s="108"/>
      <c r="E12" s="109"/>
      <c r="F12" s="102"/>
      <c r="G12" s="102"/>
      <c r="H12" s="102"/>
      <c r="I12" s="102"/>
      <c r="J12" s="102"/>
      <c r="K12" s="102"/>
      <c r="L12" s="102"/>
      <c r="M12" s="102"/>
      <c r="N12" s="102"/>
      <c r="O12" s="102"/>
    </row>
    <row r="13" spans="1:15" ht="15.75" thickBot="1">
      <c r="A13" s="102"/>
      <c r="B13" s="110"/>
      <c r="C13" s="111"/>
      <c r="D13" s="111"/>
      <c r="E13" s="112"/>
      <c r="F13" s="102"/>
      <c r="G13" s="102"/>
      <c r="H13" s="102"/>
      <c r="I13" s="102"/>
      <c r="J13" s="102"/>
      <c r="K13" s="102"/>
      <c r="L13" s="102"/>
      <c r="M13" s="102"/>
      <c r="N13" s="102"/>
      <c r="O13" s="102"/>
    </row>
    <row r="14" spans="1:15" ht="1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</row>
    <row r="15" spans="1:15" ht="15">
      <c r="A15" s="102"/>
      <c r="B15" s="102"/>
      <c r="C15" s="3" t="s">
        <v>45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</row>
    <row r="16" spans="1:15" ht="15.75" thickBot="1">
      <c r="A16" s="102"/>
      <c r="B16" s="102"/>
      <c r="C16" s="102"/>
      <c r="D16" s="102"/>
      <c r="E16" s="102"/>
      <c r="F16" s="102"/>
      <c r="L16" s="102"/>
      <c r="M16" s="102"/>
      <c r="N16" s="102"/>
      <c r="O16" s="102"/>
    </row>
    <row r="17" spans="1:15" ht="15">
      <c r="A17" s="102"/>
      <c r="B17" s="113"/>
      <c r="C17" s="114"/>
      <c r="D17" s="114"/>
      <c r="E17" s="115"/>
      <c r="F17" s="102"/>
      <c r="L17" s="102"/>
      <c r="M17" s="102"/>
      <c r="N17" s="102"/>
      <c r="O17" s="102"/>
    </row>
    <row r="18" spans="1:15" ht="15.75">
      <c r="A18" s="102"/>
      <c r="B18" s="116"/>
      <c r="C18" s="117" t="s">
        <v>46</v>
      </c>
      <c r="D18" s="118">
        <f>(D7+D8+D9+D10+D11+D12)/6</f>
        <v>0</v>
      </c>
      <c r="E18" s="119"/>
      <c r="F18" s="102"/>
      <c r="L18" s="102"/>
      <c r="M18" s="102"/>
      <c r="N18" s="102"/>
      <c r="O18" s="102"/>
    </row>
    <row r="19" spans="1:15" ht="15">
      <c r="A19" s="102"/>
      <c r="B19" s="116"/>
      <c r="C19" s="117"/>
      <c r="D19" s="117"/>
      <c r="E19" s="119"/>
      <c r="F19" s="102"/>
      <c r="L19" s="102"/>
      <c r="M19" s="102"/>
      <c r="N19" s="102"/>
      <c r="O19" s="102"/>
    </row>
    <row r="20" spans="1:15" ht="15.75">
      <c r="A20" s="102"/>
      <c r="B20" s="116"/>
      <c r="C20" s="117" t="s">
        <v>47</v>
      </c>
      <c r="D20" s="118">
        <f>(((1+D7)*(1+D8)*(1+D9)*(1+D10)*(1+D11)*(1+D12))^(1/6))-1</f>
        <v>0</v>
      </c>
      <c r="E20" s="119"/>
      <c r="F20" s="102"/>
      <c r="L20" s="102"/>
      <c r="M20" s="102"/>
      <c r="N20" s="102"/>
      <c r="O20" s="102"/>
    </row>
    <row r="21" spans="1:15" ht="15.75" thickBot="1">
      <c r="A21" s="102"/>
      <c r="B21" s="120"/>
      <c r="C21" s="121"/>
      <c r="D21" s="121"/>
      <c r="E21" s="122"/>
      <c r="F21" s="102"/>
      <c r="G21" s="102"/>
      <c r="H21" s="102"/>
      <c r="I21" s="102"/>
      <c r="J21" s="102"/>
      <c r="K21" s="102"/>
      <c r="L21" s="102"/>
      <c r="M21" s="102"/>
      <c r="N21" s="102"/>
      <c r="O21" s="102"/>
    </row>
    <row r="22" spans="1:15" ht="15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</row>
    <row r="23" spans="1:15" ht="1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</row>
    <row r="24" spans="1:15" ht="15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</row>
    <row r="25" spans="1:15" ht="15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</row>
    <row r="26" spans="1:15" ht="15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</row>
    <row r="27" spans="1:15" ht="15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</row>
    <row r="28" spans="1:15" ht="1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</row>
    <row r="29" spans="1:15" ht="1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</row>
    <row r="30" spans="1:15" ht="1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</row>
    <row r="31" spans="1:15" ht="15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</row>
    <row r="32" spans="1:15" ht="1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</row>
    <row r="33" spans="1:15" ht="1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</row>
    <row r="34" spans="1:15" ht="15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</row>
    <row r="35" spans="1:15" ht="1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</row>
    <row r="36" spans="1:15" ht="1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7" spans="1:15" ht="15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1:15" ht="15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</row>
    <row r="39" spans="1:15" ht="1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</row>
    <row r="40" spans="1:15" ht="1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</row>
    <row r="41" spans="1:15" ht="1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1:15" ht="1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1:15" ht="1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1:15" ht="1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1:15" ht="15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1:15" ht="1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</row>
    <row r="47" spans="1:15" ht="15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</row>
    <row r="48" spans="1:15" ht="15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</row>
    <row r="49" spans="1:15" ht="15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</row>
    <row r="50" spans="1:15" ht="15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</row>
    <row r="51" spans="1:15" ht="15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</row>
    <row r="52" spans="1:15" ht="15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</row>
    <row r="53" spans="1:15" ht="15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</row>
    <row r="54" spans="1:15" ht="15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</row>
    <row r="55" spans="1:15" ht="1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</row>
    <row r="56" spans="1:15" ht="1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</row>
    <row r="57" spans="1:15" ht="1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1:15" ht="1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1:15" ht="1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  <row r="60" spans="1:15" ht="1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</row>
    <row r="61" spans="1:15" ht="15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</row>
    <row r="62" spans="1:15" ht="15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</row>
    <row r="63" spans="1:15" ht="15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</row>
    <row r="64" spans="1:15" ht="15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</row>
    <row r="65" spans="1:15" ht="15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</row>
    <row r="66" spans="1:15" ht="15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</row>
    <row r="67" spans="1:15" ht="1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</row>
    <row r="68" spans="1:15" ht="1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</row>
    <row r="69" spans="1:15" ht="1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</row>
    <row r="70" spans="1:15" ht="1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</row>
    <row r="71" spans="1:15" ht="15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</row>
    <row r="72" spans="1:15" ht="15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</row>
    <row r="73" spans="1:15" ht="15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</row>
    <row r="74" spans="1:15" ht="15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</row>
    <row r="75" spans="1:15" ht="15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</row>
    <row r="76" spans="1:15" ht="15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</row>
    <row r="77" spans="1:15" ht="15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</row>
    <row r="78" spans="1:15" ht="15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</row>
    <row r="79" spans="1:15" ht="15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</row>
    <row r="80" spans="1:15" ht="15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</row>
    <row r="81" spans="1:15" ht="15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</row>
    <row r="82" spans="1:15" ht="15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</row>
    <row r="83" spans="1:15" ht="15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</row>
    <row r="84" spans="1:15" ht="15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</row>
    <row r="85" spans="1:15" ht="15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</row>
    <row r="86" spans="1:15" ht="15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</row>
    <row r="87" spans="1:15" ht="15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</row>
    <row r="88" spans="1:15" ht="15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</row>
    <row r="89" spans="1:15" ht="1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</row>
    <row r="90" spans="1:15" ht="15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</row>
    <row r="91" spans="1:15" ht="1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</row>
    <row r="92" spans="1:15" ht="1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</row>
    <row r="93" spans="1:15" ht="1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</row>
    <row r="94" spans="1:15" ht="15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</row>
    <row r="95" spans="1:15" ht="15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</row>
    <row r="96" spans="1:15" ht="1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</row>
    <row r="97" spans="1:15" ht="1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</row>
    <row r="98" spans="1:15" ht="1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</row>
    <row r="99" spans="1:15" ht="1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</row>
    <row r="100" spans="1:15" ht="1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</row>
    <row r="101" spans="1:15" ht="1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</row>
    <row r="102" spans="1:15" ht="1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</row>
    <row r="103" spans="1:15" ht="1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</row>
    <row r="104" spans="1:15" ht="1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</row>
    <row r="105" spans="1:15" ht="1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</row>
    <row r="106" spans="1:15" ht="1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</row>
    <row r="107" spans="1:15" ht="1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</row>
    <row r="108" spans="1:15" ht="1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</row>
    <row r="109" spans="1:15" ht="15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</row>
    <row r="110" spans="1:15" ht="15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</row>
    <row r="111" spans="1:15" ht="1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</row>
    <row r="112" spans="1:15" ht="1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</row>
    <row r="113" spans="1:15" ht="1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</row>
    <row r="114" spans="1:15" ht="1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</row>
    <row r="115" spans="1:15" ht="1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</row>
    <row r="116" spans="1:15" ht="1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</row>
    <row r="117" spans="1:15" ht="1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</row>
    <row r="118" spans="1:15" ht="1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</row>
    <row r="119" spans="1:15" ht="15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</row>
    <row r="120" spans="1:15" ht="15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</row>
    <row r="121" spans="1:15" ht="15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</row>
    <row r="122" spans="1:15" ht="15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</row>
    <row r="123" spans="1:15" ht="15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</row>
    <row r="124" spans="1:15" ht="15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</row>
    <row r="125" spans="1:15" ht="15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</row>
    <row r="126" spans="1:15" ht="15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</row>
    <row r="127" spans="1:15" ht="1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</row>
    <row r="128" spans="1:15" ht="15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</row>
    <row r="129" spans="1:15" ht="1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</row>
    <row r="130" spans="1:15" ht="15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</row>
    <row r="131" spans="1:15" ht="15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</row>
    <row r="132" spans="1:15" ht="15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</row>
    <row r="133" spans="1:15" ht="1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</row>
    <row r="134" spans="1:15" ht="1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</row>
    <row r="135" spans="1:15" ht="1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</row>
    <row r="136" spans="1:15" ht="15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</row>
    <row r="137" spans="1:15" ht="15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</row>
    <row r="138" spans="1:15" ht="15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</row>
    <row r="139" spans="1:15" ht="1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</row>
    <row r="140" spans="1:15" ht="15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</row>
    <row r="141" spans="1:15" ht="1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</row>
    <row r="142" spans="1:15" ht="15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</row>
    <row r="143" spans="1:15" ht="15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</row>
    <row r="144" spans="1:15" ht="15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</row>
    <row r="145" spans="1:15" ht="15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</row>
    <row r="146" spans="1:15" ht="15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</row>
    <row r="147" spans="1:15" ht="15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</row>
    <row r="148" spans="1:15" ht="1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</row>
    <row r="149" spans="1:15" ht="1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</row>
    <row r="150" spans="1:15" ht="1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</row>
    <row r="151" spans="1:15" ht="15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</row>
    <row r="152" spans="1:15" ht="15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</row>
    <row r="153" spans="1:15" ht="15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</row>
    <row r="154" spans="1:15" ht="15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</row>
    <row r="155" spans="1:15" ht="15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</row>
    <row r="156" spans="1:15" ht="15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</row>
    <row r="157" spans="1:15" ht="15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</row>
    <row r="158" spans="1:15" ht="15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</row>
    <row r="159" spans="1:15" ht="15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</row>
    <row r="160" spans="1:15" ht="15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</row>
    <row r="161" spans="1:15" ht="15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</row>
    <row r="162" spans="1:15" ht="1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</row>
    <row r="163" spans="1:15" ht="15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</row>
    <row r="164" spans="1:15" ht="15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</row>
    <row r="165" spans="1:15" ht="1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</row>
    <row r="166" spans="1:15" ht="15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</row>
    <row r="167" spans="1:15" ht="1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</row>
    <row r="168" spans="1:15" ht="1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</row>
    <row r="169" spans="1:15" ht="1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</row>
    <row r="170" spans="1:15" ht="1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</row>
    <row r="171" spans="1:15" ht="1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</row>
    <row r="172" spans="1:15" ht="15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</row>
    <row r="173" spans="1:15" ht="15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</row>
    <row r="174" spans="1:15" ht="15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</row>
    <row r="175" spans="1:15" ht="1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</row>
    <row r="176" spans="1:15" ht="15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</row>
    <row r="177" spans="1:15" ht="15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</row>
    <row r="178" spans="1:15" ht="15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</row>
    <row r="179" spans="1:15" ht="15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</row>
    <row r="180" spans="1:15" ht="15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</row>
    <row r="181" spans="1:15" ht="15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</row>
    <row r="182" spans="1:15" ht="15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</row>
    <row r="183" spans="1:15" ht="15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</row>
    <row r="184" spans="1:15" ht="15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</row>
    <row r="185" spans="1:15" ht="15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</row>
    <row r="186" spans="1:15" ht="15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</row>
    <row r="187" spans="1:15" ht="15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</row>
    <row r="188" spans="1:15" ht="15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</row>
    <row r="189" spans="1:15" ht="15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</row>
    <row r="190" spans="1:15" ht="15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</row>
    <row r="191" spans="1:15" ht="15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</row>
    <row r="192" spans="1:15" ht="15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</row>
    <row r="193" spans="1:15" ht="15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</row>
    <row r="194" spans="1:15" ht="15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</row>
    <row r="195" spans="1:15" ht="15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</row>
    <row r="196" spans="1:15" ht="15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</row>
    <row r="197" spans="1:15" ht="15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</row>
    <row r="198" spans="1:15" ht="15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</row>
    <row r="199" spans="1:15" ht="15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</row>
    <row r="200" spans="1:15" ht="15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</row>
    <row r="201" spans="1:15" ht="15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</row>
    <row r="202" spans="1:15" ht="15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</row>
    <row r="203" spans="1:15" ht="15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</row>
    <row r="204" spans="1:15" ht="15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</row>
    <row r="205" spans="1:15" ht="15">
      <c r="A205" s="102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</row>
    <row r="206" spans="1:15" ht="15">
      <c r="A206" s="102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</row>
    <row r="207" spans="1:15" ht="15">
      <c r="A207" s="102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</row>
    <row r="208" spans="1:15" ht="15">
      <c r="A208" s="102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</row>
    <row r="209" spans="1:15" ht="15">
      <c r="A209" s="102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</row>
    <row r="210" spans="1:15" ht="15">
      <c r="A210" s="102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</row>
    <row r="211" spans="1:15" ht="15">
      <c r="A211" s="102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</row>
    <row r="212" spans="1:15" ht="15">
      <c r="A212" s="102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</row>
    <row r="213" spans="1:15" ht="15">
      <c r="A213" s="102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</row>
    <row r="214" spans="1:15" ht="15">
      <c r="A214" s="102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</row>
    <row r="215" spans="1:15" ht="15">
      <c r="A215" s="102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</row>
    <row r="216" spans="1:15" ht="15">
      <c r="A216" s="102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</row>
    <row r="217" spans="1:15" ht="15">
      <c r="A217" s="102"/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</row>
    <row r="218" spans="1:15" ht="15">
      <c r="A218" s="102"/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</row>
    <row r="219" spans="1:15" ht="15">
      <c r="A219" s="102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</row>
    <row r="220" spans="1:15" ht="15">
      <c r="A220" s="102"/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</row>
    <row r="221" spans="1:15" ht="15">
      <c r="A221" s="102"/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</row>
    <row r="222" spans="1:15" ht="15">
      <c r="A222" s="102"/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</row>
    <row r="223" spans="1:15" ht="15">
      <c r="A223" s="102"/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</row>
    <row r="224" spans="1:15" ht="15">
      <c r="A224" s="102"/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</row>
    <row r="225" spans="1:15" ht="15">
      <c r="A225" s="102"/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</row>
    <row r="226" spans="1:15" ht="15">
      <c r="A226" s="102"/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</row>
    <row r="227" spans="1:15" ht="15">
      <c r="A227" s="102"/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</row>
    <row r="228" spans="1:15" ht="15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</row>
    <row r="229" spans="1:15" ht="15">
      <c r="A229" s="102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</row>
    <row r="230" spans="1:15" ht="15">
      <c r="A230" s="102"/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</row>
    <row r="231" spans="1:15" ht="15">
      <c r="A231" s="102"/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</row>
    <row r="232" spans="1:15" ht="15">
      <c r="A232" s="102"/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</row>
    <row r="233" spans="1:15" ht="15">
      <c r="A233" s="102"/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</row>
    <row r="234" spans="1:15" ht="15">
      <c r="A234" s="102"/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</row>
    <row r="235" spans="1:15" ht="15">
      <c r="A235" s="102"/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</row>
    <row r="236" spans="1:15" ht="15">
      <c r="A236" s="102"/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</row>
    <row r="237" spans="1:15" ht="15">
      <c r="A237" s="102"/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</row>
    <row r="238" spans="1:15" ht="15">
      <c r="A238" s="102"/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</row>
    <row r="239" spans="1:15" ht="15">
      <c r="A239" s="102"/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</row>
    <row r="240" spans="1:15" ht="15">
      <c r="A240" s="102"/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</row>
    <row r="241" spans="1:15" ht="15">
      <c r="A241" s="102"/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</row>
    <row r="242" spans="1:15" ht="15">
      <c r="A242" s="102"/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</row>
    <row r="243" spans="1:15" ht="15">
      <c r="A243" s="102"/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</row>
    <row r="244" spans="1:15" ht="15">
      <c r="A244" s="102"/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</row>
    <row r="245" spans="1:15" ht="15">
      <c r="A245" s="102"/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</row>
    <row r="246" spans="1:15" ht="15">
      <c r="A246" s="102"/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</row>
    <row r="247" spans="1:15" ht="15">
      <c r="A247" s="102"/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</row>
    <row r="248" spans="1:15" ht="15">
      <c r="A248" s="102"/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</row>
    <row r="249" spans="1:15" ht="15">
      <c r="A249" s="102"/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</row>
    <row r="250" spans="1:15" ht="15">
      <c r="A250" s="102"/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</row>
    <row r="251" spans="1:15" ht="15">
      <c r="A251" s="102"/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</row>
    <row r="252" spans="1:15" ht="15">
      <c r="A252" s="102"/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</row>
    <row r="253" spans="1:15" ht="15">
      <c r="A253" s="102"/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</row>
    <row r="254" spans="1:15" ht="15">
      <c r="A254" s="102"/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</row>
    <row r="255" spans="1:15" ht="15">
      <c r="A255" s="102"/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</row>
    <row r="256" spans="1:15" ht="15">
      <c r="A256" s="102"/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</row>
    <row r="257" spans="1:15" ht="15">
      <c r="A257" s="102"/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</row>
    <row r="258" spans="1:15" ht="15">
      <c r="A258" s="102"/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</row>
    <row r="259" spans="1:15" ht="15">
      <c r="A259" s="102"/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</row>
    <row r="260" spans="1:15" ht="15">
      <c r="A260" s="102"/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</row>
    <row r="261" spans="1:15" ht="15">
      <c r="A261" s="102"/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</row>
    <row r="262" spans="1:15" ht="15">
      <c r="A262" s="102"/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</row>
    <row r="263" spans="1:15" ht="15">
      <c r="A263" s="102"/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</row>
    <row r="264" spans="1:15" ht="15">
      <c r="A264" s="102"/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</row>
    <row r="265" spans="1:15" ht="15">
      <c r="A265" s="102"/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</row>
    <row r="266" spans="1:15" ht="15">
      <c r="A266" s="102"/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</row>
    <row r="267" spans="1:15" ht="15">
      <c r="A267" s="102"/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</row>
    <row r="268" spans="1:15" ht="15">
      <c r="A268" s="102"/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</row>
    <row r="269" spans="1:15" ht="15">
      <c r="A269" s="102"/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</row>
    <row r="270" spans="1:15" ht="15">
      <c r="A270" s="102"/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</row>
    <row r="271" spans="1:15" ht="15">
      <c r="A271" s="102"/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</row>
    <row r="272" spans="1:15" ht="15">
      <c r="A272" s="102"/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</row>
    <row r="273" spans="1:15" ht="15">
      <c r="A273" s="102"/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</row>
    <row r="274" spans="1:15" ht="15">
      <c r="A274" s="102"/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</row>
    <row r="275" spans="1:15" ht="15">
      <c r="A275" s="102"/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</row>
    <row r="276" spans="1:15" ht="15">
      <c r="A276" s="102"/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</row>
    <row r="277" spans="1:15" ht="15">
      <c r="A277" s="102"/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</row>
    <row r="278" spans="1:15" ht="15">
      <c r="A278" s="102"/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</row>
    <row r="279" spans="1:15" ht="15">
      <c r="A279" s="102"/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</row>
    <row r="280" spans="1:15" ht="15">
      <c r="A280" s="102"/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</row>
    <row r="281" spans="1:15" ht="15">
      <c r="A281" s="102"/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</row>
    <row r="282" spans="1:15" ht="15">
      <c r="A282" s="102"/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</row>
    <row r="283" spans="1:15" ht="15">
      <c r="A283" s="102"/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</row>
    <row r="284" spans="1:15" ht="15">
      <c r="A284" s="102"/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</row>
    <row r="285" spans="1:15" ht="15">
      <c r="A285" s="102"/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</row>
    <row r="286" spans="1:15" ht="15">
      <c r="A286" s="102"/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</row>
    <row r="287" spans="1:15" ht="15">
      <c r="A287" s="102"/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</row>
    <row r="288" spans="1:15" ht="15">
      <c r="A288" s="102"/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</row>
    <row r="289" spans="1:15" ht="15">
      <c r="A289" s="102"/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</row>
    <row r="290" spans="1:15" ht="15">
      <c r="A290" s="102"/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</row>
    <row r="291" spans="1:15" ht="15">
      <c r="A291" s="102"/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</row>
    <row r="292" spans="1:15" ht="15">
      <c r="A292" s="102"/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</row>
    <row r="293" spans="1:15" ht="15">
      <c r="A293" s="102"/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</row>
    <row r="294" spans="1:15" ht="15">
      <c r="A294" s="102"/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</row>
    <row r="295" spans="1:15" ht="15">
      <c r="A295" s="102"/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</row>
    <row r="296" spans="1:15" ht="15">
      <c r="A296" s="102"/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</row>
    <row r="297" spans="1:15" ht="15">
      <c r="A297" s="102"/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</row>
    <row r="298" spans="1:15" ht="15">
      <c r="A298" s="102"/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</row>
    <row r="299" spans="1:15" ht="15">
      <c r="A299" s="102"/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</row>
    <row r="300" spans="1:15" ht="15">
      <c r="A300" s="102"/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</row>
    <row r="301" spans="1:15" ht="15">
      <c r="A301" s="102"/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</row>
    <row r="302" spans="1:15" ht="15">
      <c r="A302" s="102"/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</row>
    <row r="303" spans="1:15" ht="15">
      <c r="A303" s="102"/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</row>
    <row r="304" spans="1:15" ht="15">
      <c r="A304" s="102"/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</row>
    <row r="305" spans="1:15" ht="15">
      <c r="A305" s="102"/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</row>
    <row r="306" spans="1:15" ht="15">
      <c r="A306" s="102"/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</row>
    <row r="307" spans="1:15" ht="15">
      <c r="A307" s="102"/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</row>
    <row r="308" spans="1:15" ht="15">
      <c r="A308" s="102"/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</row>
    <row r="309" spans="1:15" ht="15">
      <c r="A309" s="102"/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</row>
    <row r="310" spans="1:15" ht="15">
      <c r="A310" s="102"/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</row>
    <row r="311" spans="1:15" ht="15">
      <c r="A311" s="102"/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</row>
    <row r="312" spans="1:15" ht="15">
      <c r="A312" s="102"/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</row>
    <row r="313" spans="1:15" ht="15">
      <c r="A313" s="102"/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</row>
    <row r="314" spans="1:15" ht="15">
      <c r="A314" s="102"/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</row>
    <row r="315" spans="1:15" ht="15">
      <c r="A315" s="102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</row>
    <row r="316" spans="1:15" ht="15">
      <c r="A316" s="102"/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</row>
    <row r="317" spans="1:15" ht="15">
      <c r="A317" s="102"/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</row>
    <row r="318" spans="1:15" ht="15">
      <c r="A318" s="102"/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</row>
    <row r="319" spans="1:15" ht="15">
      <c r="A319" s="102"/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</row>
    <row r="320" spans="1:15" ht="15">
      <c r="A320" s="102"/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</row>
    <row r="321" spans="1:15" ht="15">
      <c r="A321" s="102"/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</row>
    <row r="322" spans="1:15" ht="15">
      <c r="A322" s="102"/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</row>
    <row r="323" spans="1:15" ht="15">
      <c r="A323" s="102"/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</row>
    <row r="324" spans="1:15" ht="15">
      <c r="A324" s="102"/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</row>
    <row r="325" spans="1:15" ht="15">
      <c r="A325" s="102"/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</row>
    <row r="326" spans="1:15" ht="15">
      <c r="A326" s="102"/>
      <c r="B326" s="102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</row>
    <row r="327" spans="1:15" ht="15">
      <c r="A327" s="102"/>
      <c r="B327" s="102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</row>
    <row r="328" spans="1:15" ht="15">
      <c r="A328" s="102"/>
      <c r="B328" s="102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</row>
    <row r="329" spans="1:15" ht="15">
      <c r="A329" s="102"/>
      <c r="B329" s="102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</row>
    <row r="330" spans="1:15" ht="15">
      <c r="A330" s="102"/>
      <c r="B330" s="102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</row>
    <row r="331" spans="1:15" ht="15">
      <c r="A331" s="102"/>
      <c r="B331" s="102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</row>
    <row r="332" spans="1:15" ht="15">
      <c r="A332" s="102"/>
      <c r="B332" s="102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</row>
    <row r="333" spans="1:15" ht="15">
      <c r="A333" s="102"/>
      <c r="B333" s="102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</row>
    <row r="334" spans="1:15" ht="15">
      <c r="A334" s="102"/>
      <c r="B334" s="102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</row>
    <row r="335" spans="1:15" ht="15">
      <c r="A335" s="102"/>
      <c r="B335" s="102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</row>
    <row r="336" spans="1:15" ht="15">
      <c r="A336" s="102"/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</row>
    <row r="337" spans="1:15" ht="15">
      <c r="A337" s="102"/>
      <c r="B337" s="102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</row>
    <row r="338" spans="1:15" ht="15">
      <c r="A338" s="102"/>
      <c r="B338" s="102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</row>
    <row r="339" spans="1:15" ht="15">
      <c r="A339" s="102"/>
      <c r="B339" s="102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</row>
    <row r="340" spans="1:15" ht="15">
      <c r="A340" s="102"/>
      <c r="B340" s="102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</row>
    <row r="341" spans="1:15" ht="15">
      <c r="A341" s="102"/>
      <c r="B341" s="102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</row>
    <row r="342" spans="1:15" ht="15">
      <c r="A342" s="102"/>
      <c r="B342" s="102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</row>
    <row r="343" spans="1:15" ht="15">
      <c r="A343" s="102"/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</row>
    <row r="344" spans="1:15" ht="15">
      <c r="A344" s="102"/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</row>
    <row r="345" spans="1:15" ht="15">
      <c r="A345" s="102"/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</row>
    <row r="346" spans="1:15" ht="15">
      <c r="A346" s="102"/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</row>
    <row r="347" spans="1:15" ht="15">
      <c r="A347" s="102"/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</row>
    <row r="348" spans="1:15" ht="15">
      <c r="A348" s="102"/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</row>
    <row r="349" spans="1:15" ht="15">
      <c r="A349" s="102"/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</row>
    <row r="350" spans="1:15" ht="15">
      <c r="A350" s="102"/>
      <c r="B350" s="102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</row>
    <row r="351" spans="1:15" ht="15">
      <c r="A351" s="102"/>
      <c r="B351" s="102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</row>
    <row r="352" spans="1:15" ht="15">
      <c r="A352" s="102"/>
      <c r="B352" s="102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</row>
    <row r="353" spans="1:15" ht="15">
      <c r="A353" s="102"/>
      <c r="B353" s="102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</row>
    <row r="354" spans="1:15" ht="15">
      <c r="A354" s="102"/>
      <c r="B354" s="102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</row>
    <row r="355" spans="1:15" ht="15">
      <c r="A355" s="102"/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</row>
    <row r="356" spans="1:15" ht="15">
      <c r="A356" s="102"/>
      <c r="B356" s="102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</row>
    <row r="357" spans="1:15" ht="15">
      <c r="A357" s="102"/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</row>
    <row r="358" spans="1:15" ht="15">
      <c r="A358" s="102"/>
      <c r="B358" s="102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</row>
    <row r="359" spans="1:15" ht="15">
      <c r="A359" s="102"/>
      <c r="B359" s="102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</row>
    <row r="360" spans="1:15" ht="15">
      <c r="A360" s="102"/>
      <c r="B360" s="102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</row>
    <row r="361" spans="1:15" ht="15">
      <c r="A361" s="102"/>
      <c r="B361" s="102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</row>
    <row r="362" spans="1:15" ht="15">
      <c r="A362" s="102"/>
      <c r="B362" s="102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</row>
    <row r="363" spans="1:15" ht="15">
      <c r="A363" s="102"/>
      <c r="B363" s="102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</row>
    <row r="364" spans="1:15" ht="15">
      <c r="A364" s="102"/>
      <c r="B364" s="102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</row>
    <row r="365" spans="1:15" ht="15">
      <c r="A365" s="102"/>
      <c r="B365" s="102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</row>
    <row r="366" spans="1:15" ht="15">
      <c r="A366" s="102"/>
      <c r="B366" s="102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</row>
    <row r="367" spans="1:15" ht="15">
      <c r="A367" s="102"/>
      <c r="B367" s="102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</row>
    <row r="368" spans="1:15" ht="15">
      <c r="A368" s="102"/>
      <c r="B368" s="102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</row>
    <row r="369" spans="1:15" ht="15">
      <c r="A369" s="102"/>
      <c r="B369" s="102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</row>
    <row r="370" spans="1:15" ht="15">
      <c r="A370" s="102"/>
      <c r="B370" s="102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</row>
    <row r="371" spans="1:15" ht="15">
      <c r="A371" s="102"/>
      <c r="B371" s="102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</row>
    <row r="372" spans="1:15" ht="15">
      <c r="A372" s="102"/>
      <c r="B372" s="102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</row>
    <row r="373" spans="1:15" ht="15">
      <c r="A373" s="102"/>
      <c r="B373" s="102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</row>
    <row r="374" spans="1:15" ht="15">
      <c r="A374" s="102"/>
      <c r="B374" s="102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</row>
    <row r="375" spans="1:15" ht="15">
      <c r="A375" s="102"/>
      <c r="B375" s="102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</row>
    <row r="376" spans="1:15" ht="15">
      <c r="A376" s="102"/>
      <c r="B376" s="102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</row>
    <row r="377" spans="1:15" ht="15">
      <c r="A377" s="102"/>
      <c r="B377" s="102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</row>
    <row r="378" spans="1:15" ht="15">
      <c r="A378" s="102"/>
      <c r="B378" s="102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</row>
    <row r="379" spans="1:15" ht="15">
      <c r="A379" s="102"/>
      <c r="B379" s="102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</row>
    <row r="380" spans="1:15" ht="15">
      <c r="A380" s="102"/>
      <c r="B380" s="102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</row>
    <row r="381" spans="1:15" ht="15">
      <c r="A381" s="102"/>
      <c r="B381" s="102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</row>
    <row r="382" spans="1:15" ht="15">
      <c r="A382" s="102"/>
      <c r="B382" s="102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</row>
    <row r="383" spans="1:15" ht="15">
      <c r="A383" s="102"/>
      <c r="B383" s="102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</row>
    <row r="384" spans="1:15" ht="15">
      <c r="A384" s="102"/>
      <c r="B384" s="102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</row>
    <row r="385" spans="1:15" ht="15">
      <c r="A385" s="102"/>
      <c r="B385" s="102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</row>
    <row r="386" spans="1:15" ht="15">
      <c r="A386" s="102"/>
      <c r="B386" s="102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</row>
    <row r="387" spans="1:15" ht="15">
      <c r="A387" s="102"/>
      <c r="B387" s="102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</row>
    <row r="388" spans="1:15" ht="15">
      <c r="A388" s="102"/>
      <c r="B388" s="102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</row>
    <row r="389" spans="1:15" ht="15">
      <c r="A389" s="102"/>
      <c r="B389" s="102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</row>
    <row r="390" spans="1:15" ht="15">
      <c r="A390" s="102"/>
      <c r="B390" s="102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</row>
    <row r="391" spans="1:15" ht="15">
      <c r="A391" s="102"/>
      <c r="B391" s="102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</row>
    <row r="392" spans="1:15" ht="15">
      <c r="A392" s="102"/>
      <c r="B392" s="102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</row>
    <row r="393" spans="1:15" ht="15">
      <c r="A393" s="102"/>
      <c r="B393" s="102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</row>
    <row r="394" spans="1:15" ht="15">
      <c r="A394" s="102"/>
      <c r="B394" s="102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</row>
    <row r="395" spans="1:15" ht="15">
      <c r="A395" s="102"/>
      <c r="B395" s="102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</row>
    <row r="396" spans="1:15" ht="15">
      <c r="A396" s="102"/>
      <c r="B396" s="102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</row>
    <row r="397" spans="1:15" ht="15">
      <c r="A397" s="102"/>
      <c r="B397" s="102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</row>
    <row r="398" spans="1:15" ht="15">
      <c r="A398" s="102"/>
      <c r="B398" s="102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</row>
    <row r="399" spans="1:15" ht="15">
      <c r="A399" s="102"/>
      <c r="B399" s="102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</row>
    <row r="400" spans="1:15" ht="15">
      <c r="A400" s="102"/>
      <c r="B400" s="102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</row>
    <row r="401" spans="1:15" ht="15">
      <c r="A401" s="102"/>
      <c r="B401" s="102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</row>
    <row r="402" spans="1:15" ht="15">
      <c r="A402" s="102"/>
      <c r="B402" s="102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</row>
    <row r="403" spans="1:15" ht="15">
      <c r="A403" s="102"/>
      <c r="B403" s="102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</row>
    <row r="404" spans="1:15" ht="15">
      <c r="A404" s="102"/>
      <c r="B404" s="102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</row>
    <row r="405" spans="1:15" ht="15">
      <c r="A405" s="102"/>
      <c r="B405" s="102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</row>
    <row r="406" spans="1:15" ht="15">
      <c r="A406" s="102"/>
      <c r="B406" s="102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</row>
    <row r="407" spans="1:15" ht="15">
      <c r="A407" s="102"/>
      <c r="B407" s="102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</row>
    <row r="408" spans="1:15" ht="15">
      <c r="A408" s="102"/>
      <c r="B408" s="102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</row>
    <row r="409" spans="1:15" ht="15">
      <c r="A409" s="102"/>
      <c r="B409" s="102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</row>
    <row r="410" spans="1:15" ht="15">
      <c r="A410" s="102"/>
      <c r="B410" s="102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</row>
    <row r="411" spans="1:15" ht="15">
      <c r="A411" s="102"/>
      <c r="B411" s="102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</row>
    <row r="412" spans="1:15" ht="15">
      <c r="A412" s="102"/>
      <c r="B412" s="102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</row>
    <row r="413" spans="1:15" ht="15">
      <c r="A413" s="102"/>
      <c r="B413" s="102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</row>
    <row r="414" spans="1:15" ht="15">
      <c r="A414" s="102"/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</row>
    <row r="415" spans="1:15" ht="15">
      <c r="A415" s="102"/>
      <c r="B415" s="102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</row>
    <row r="416" spans="1:15" ht="15">
      <c r="A416" s="102"/>
      <c r="B416" s="102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</row>
    <row r="417" spans="1:15" ht="15">
      <c r="A417" s="102"/>
      <c r="B417" s="102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</row>
    <row r="418" spans="1:15" ht="15">
      <c r="A418" s="102"/>
      <c r="B418" s="102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</row>
    <row r="419" spans="1:15" ht="15">
      <c r="A419" s="102"/>
      <c r="B419" s="102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</row>
    <row r="420" spans="1:15" ht="15">
      <c r="A420" s="102"/>
      <c r="B420" s="102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</row>
    <row r="421" spans="1:15" ht="15">
      <c r="A421" s="102"/>
      <c r="B421" s="102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</row>
    <row r="422" spans="1:15" ht="15">
      <c r="A422" s="102"/>
      <c r="B422" s="102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</row>
    <row r="423" spans="1:15" ht="15">
      <c r="A423" s="102"/>
      <c r="B423" s="102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</row>
    <row r="424" spans="1:15" ht="15">
      <c r="A424" s="102"/>
      <c r="B424" s="102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</row>
    <row r="425" spans="1:15" ht="15">
      <c r="A425" s="102"/>
      <c r="B425" s="102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</row>
    <row r="426" spans="1:15" ht="15">
      <c r="A426" s="102"/>
      <c r="B426" s="102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</row>
    <row r="427" spans="1:15" ht="15">
      <c r="A427" s="102"/>
      <c r="B427" s="102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</row>
    <row r="428" spans="1:15" ht="15">
      <c r="A428" s="102"/>
      <c r="B428" s="102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</row>
    <row r="429" spans="1:15" ht="15">
      <c r="A429" s="102"/>
      <c r="B429" s="102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</row>
    <row r="430" spans="1:15" ht="15">
      <c r="A430" s="102"/>
      <c r="B430" s="102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</row>
    <row r="431" spans="1:15" ht="15">
      <c r="A431" s="102"/>
      <c r="B431" s="102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</row>
    <row r="432" spans="1:15" ht="15">
      <c r="A432" s="102"/>
      <c r="B432" s="102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</row>
    <row r="433" spans="1:15" ht="15">
      <c r="A433" s="102"/>
      <c r="B433" s="102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</row>
    <row r="434" spans="1:15" ht="15">
      <c r="A434" s="102"/>
      <c r="B434" s="102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</row>
    <row r="435" spans="1:15" ht="15">
      <c r="A435" s="102"/>
      <c r="B435" s="102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</row>
    <row r="436" spans="1:15" ht="15">
      <c r="A436" s="102"/>
      <c r="B436" s="102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</row>
    <row r="437" spans="1:15" ht="15">
      <c r="A437" s="102"/>
      <c r="B437" s="102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</row>
    <row r="438" spans="1:15" ht="15">
      <c r="A438" s="102"/>
      <c r="B438" s="102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</row>
    <row r="439" spans="1:15" ht="15">
      <c r="A439" s="102"/>
      <c r="B439" s="102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</row>
    <row r="440" spans="1:15" ht="15">
      <c r="A440" s="102"/>
      <c r="B440" s="102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</row>
    <row r="441" spans="1:15" ht="15">
      <c r="A441" s="102"/>
      <c r="B441" s="102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</row>
    <row r="442" spans="1:15" ht="15">
      <c r="A442" s="102"/>
      <c r="B442" s="102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</row>
    <row r="443" spans="1:15" ht="15">
      <c r="A443" s="102"/>
      <c r="B443" s="102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</row>
    <row r="444" spans="1:15" ht="15">
      <c r="A444" s="102"/>
      <c r="B444" s="102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</row>
    <row r="445" spans="1:15" ht="15">
      <c r="A445" s="102"/>
      <c r="B445" s="102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</row>
    <row r="446" spans="1:15" ht="15">
      <c r="A446" s="102"/>
      <c r="B446" s="102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</row>
    <row r="447" spans="1:15" ht="15">
      <c r="A447" s="102"/>
      <c r="B447" s="102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</row>
    <row r="448" spans="1:15" ht="15">
      <c r="A448" s="102"/>
      <c r="B448" s="102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</row>
    <row r="449" spans="1:15" ht="15">
      <c r="A449" s="102"/>
      <c r="B449" s="102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</row>
    <row r="450" spans="1:15" ht="15">
      <c r="A450" s="102"/>
      <c r="B450" s="102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</row>
    <row r="451" spans="1:15" ht="15">
      <c r="A451" s="102"/>
      <c r="B451" s="102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</row>
    <row r="452" spans="1:15" ht="15">
      <c r="A452" s="102"/>
      <c r="B452" s="102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</row>
    <row r="453" spans="1:15" ht="15">
      <c r="A453" s="102"/>
      <c r="B453" s="102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</row>
    <row r="454" spans="1:15" ht="15">
      <c r="A454" s="102"/>
      <c r="B454" s="102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</row>
    <row r="455" spans="1:15" ht="15">
      <c r="A455" s="102"/>
      <c r="B455" s="102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</row>
    <row r="456" spans="1:15" ht="15">
      <c r="A456" s="102"/>
      <c r="B456" s="102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</row>
    <row r="457" spans="1:15" ht="15">
      <c r="A457" s="102"/>
      <c r="B457" s="102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</row>
    <row r="458" spans="1:15" ht="15">
      <c r="A458" s="102"/>
      <c r="B458" s="102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</row>
    <row r="459" spans="1:15" ht="15">
      <c r="A459" s="102"/>
      <c r="B459" s="102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</row>
    <row r="460" spans="1:15" ht="15">
      <c r="A460" s="102"/>
      <c r="B460" s="102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</row>
    <row r="461" spans="1:15" ht="15">
      <c r="A461" s="102"/>
      <c r="B461" s="102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</row>
    <row r="462" spans="1:15" ht="15">
      <c r="A462" s="102"/>
      <c r="B462" s="102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</row>
    <row r="463" spans="1:15" ht="15">
      <c r="A463" s="102"/>
      <c r="B463" s="102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</row>
    <row r="464" spans="1:15" ht="15">
      <c r="A464" s="102"/>
      <c r="B464" s="102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</row>
    <row r="465" spans="1:15" ht="15">
      <c r="A465" s="102"/>
      <c r="B465" s="102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</row>
    <row r="466" spans="1:15" ht="15">
      <c r="A466" s="102"/>
      <c r="B466" s="102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</row>
    <row r="467" spans="1:15" ht="15">
      <c r="A467" s="102"/>
      <c r="B467" s="102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</row>
    <row r="468" spans="1:15" ht="15">
      <c r="A468" s="102"/>
      <c r="B468" s="102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</row>
    <row r="469" spans="1:15" ht="15">
      <c r="A469" s="102"/>
      <c r="B469" s="102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</row>
    <row r="470" spans="1:15" ht="15">
      <c r="A470" s="102"/>
      <c r="B470" s="102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</row>
    <row r="471" spans="1:15" ht="15">
      <c r="A471" s="102"/>
      <c r="B471" s="102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</row>
    <row r="472" spans="1:15" ht="15">
      <c r="A472" s="102"/>
      <c r="B472" s="102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</row>
    <row r="473" spans="1:15" ht="15">
      <c r="A473" s="102"/>
      <c r="B473" s="102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</row>
    <row r="474" spans="1:15" ht="15">
      <c r="A474" s="102"/>
      <c r="B474" s="102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</row>
    <row r="475" spans="1:15" ht="15">
      <c r="A475" s="102"/>
      <c r="B475" s="102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</row>
    <row r="476" spans="1:15" ht="15">
      <c r="A476" s="102"/>
      <c r="B476" s="102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</row>
    <row r="477" spans="1:15" ht="15">
      <c r="A477" s="102"/>
      <c r="B477" s="102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</row>
    <row r="478" spans="1:15" ht="15">
      <c r="A478" s="102"/>
      <c r="B478" s="102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</row>
    <row r="479" spans="1:15" ht="15">
      <c r="A479" s="102"/>
      <c r="B479" s="102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</row>
    <row r="480" spans="1:15" ht="15">
      <c r="A480" s="102"/>
      <c r="B480" s="102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</row>
    <row r="481" spans="1:15" ht="15">
      <c r="A481" s="102"/>
      <c r="B481" s="102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</row>
    <row r="482" spans="1:15" ht="15">
      <c r="A482" s="102"/>
      <c r="B482" s="102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</row>
    <row r="483" spans="1:15" ht="15">
      <c r="A483" s="102"/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</row>
    <row r="484" spans="1:15" ht="15">
      <c r="A484" s="102"/>
      <c r="B484" s="102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</row>
    <row r="485" spans="1:15" ht="15">
      <c r="A485" s="102"/>
      <c r="B485" s="102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</row>
    <row r="486" spans="1:15" ht="15">
      <c r="A486" s="102"/>
      <c r="B486" s="102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</row>
    <row r="487" spans="1:15" ht="15">
      <c r="A487" s="102"/>
      <c r="B487" s="102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</row>
    <row r="488" spans="1:15" ht="15">
      <c r="A488" s="102"/>
      <c r="B488" s="102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</row>
    <row r="489" spans="1:15" ht="15">
      <c r="A489" s="102"/>
      <c r="B489" s="102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</row>
    <row r="490" spans="1:15" ht="15">
      <c r="A490" s="102"/>
      <c r="B490" s="102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</row>
    <row r="491" spans="1:15" ht="15">
      <c r="A491" s="102"/>
      <c r="B491" s="102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</row>
    <row r="492" spans="1:15" ht="15">
      <c r="A492" s="102"/>
      <c r="B492" s="102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</row>
    <row r="493" spans="1:15" ht="15">
      <c r="A493" s="102"/>
      <c r="B493" s="102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</row>
    <row r="494" spans="1:15" ht="15">
      <c r="A494" s="102"/>
      <c r="B494" s="102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</row>
    <row r="495" spans="1:15" ht="15">
      <c r="A495" s="102"/>
      <c r="B495" s="102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</row>
    <row r="496" spans="1:15" ht="15">
      <c r="A496" s="102"/>
      <c r="B496" s="102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</row>
    <row r="497" spans="1:15" ht="15">
      <c r="A497" s="102"/>
      <c r="B497" s="102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</row>
    <row r="498" spans="1:15" ht="15">
      <c r="A498" s="102"/>
      <c r="B498" s="102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</row>
    <row r="499" spans="1:15" ht="15">
      <c r="A499" s="102"/>
      <c r="B499" s="102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</row>
    <row r="500" spans="1:15" ht="15">
      <c r="A500" s="102"/>
      <c r="B500" s="102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</row>
    <row r="501" spans="1:15" ht="15">
      <c r="A501" s="102"/>
      <c r="B501" s="102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</row>
    <row r="502" spans="1:15" ht="15">
      <c r="A502" s="102"/>
      <c r="B502" s="102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</row>
    <row r="503" spans="1:15" ht="15">
      <c r="A503" s="102"/>
      <c r="B503" s="102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</row>
    <row r="504" spans="1:15" ht="15">
      <c r="A504" s="102"/>
      <c r="B504" s="102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</row>
    <row r="505" spans="1:15" ht="15">
      <c r="A505" s="102"/>
      <c r="B505" s="102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</row>
    <row r="506" spans="1:15" ht="15">
      <c r="A506" s="102"/>
      <c r="B506" s="102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</row>
    <row r="507" spans="1:15" ht="15">
      <c r="A507" s="102"/>
      <c r="B507" s="102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</row>
    <row r="508" spans="1:15" ht="15">
      <c r="A508" s="102"/>
      <c r="B508" s="102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</row>
    <row r="509" spans="1:15" ht="15">
      <c r="A509" s="102"/>
      <c r="B509" s="102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</row>
    <row r="510" spans="1:15" ht="15">
      <c r="A510" s="102"/>
      <c r="B510" s="102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</row>
    <row r="511" spans="1:15" ht="15">
      <c r="A511" s="102"/>
      <c r="B511" s="102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</row>
    <row r="512" spans="1:15" ht="15">
      <c r="A512" s="102"/>
      <c r="B512" s="102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</row>
    <row r="513" spans="1:15" ht="15">
      <c r="A513" s="102"/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</row>
    <row r="514" spans="1:15" ht="15">
      <c r="A514" s="102"/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</row>
    <row r="515" spans="1:15" ht="15">
      <c r="A515" s="102"/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</row>
    <row r="516" spans="1:15" ht="15">
      <c r="A516" s="102"/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</row>
    <row r="517" spans="1:15" ht="15">
      <c r="A517" s="102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</row>
    <row r="518" spans="1:15" ht="15">
      <c r="A518" s="102"/>
      <c r="B518" s="102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</row>
    <row r="519" spans="1:15" ht="15">
      <c r="A519" s="102"/>
      <c r="B519" s="102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</row>
    <row r="520" spans="1:15" ht="15">
      <c r="A520" s="102"/>
      <c r="B520" s="102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</row>
    <row r="521" spans="1:15" ht="15">
      <c r="A521" s="102"/>
      <c r="B521" s="102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</row>
    <row r="522" spans="1:15" ht="15">
      <c r="A522" s="102"/>
      <c r="B522" s="102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</row>
    <row r="523" spans="1:15" ht="15">
      <c r="A523" s="102"/>
      <c r="B523" s="102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</row>
    <row r="524" spans="1:15" ht="15">
      <c r="A524" s="102"/>
      <c r="B524" s="102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</row>
    <row r="525" spans="1:15" ht="15">
      <c r="A525" s="102"/>
      <c r="B525" s="102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</row>
    <row r="526" spans="1:15" ht="15">
      <c r="A526" s="102"/>
      <c r="B526" s="102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</row>
    <row r="527" spans="1:15" ht="15">
      <c r="A527" s="102"/>
      <c r="B527" s="102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</row>
    <row r="528" spans="1:15" ht="15">
      <c r="A528" s="102"/>
      <c r="B528" s="102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</row>
    <row r="529" spans="1:15" ht="15">
      <c r="A529" s="102"/>
      <c r="B529" s="102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</row>
    <row r="530" spans="1:15" ht="15">
      <c r="A530" s="102"/>
      <c r="B530" s="102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</row>
    <row r="531" spans="1:15" ht="15">
      <c r="A531" s="102"/>
      <c r="B531" s="102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</row>
    <row r="532" spans="1:15" ht="15">
      <c r="A532" s="102"/>
      <c r="B532" s="102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</row>
    <row r="533" spans="1:15" ht="15">
      <c r="A533" s="102"/>
      <c r="B533" s="102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</row>
    <row r="534" spans="1:15" ht="15">
      <c r="A534" s="102"/>
      <c r="B534" s="102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</row>
    <row r="535" spans="1:15" ht="15">
      <c r="A535" s="102"/>
      <c r="B535" s="102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</row>
    <row r="536" spans="1:15" ht="15">
      <c r="A536" s="102"/>
      <c r="B536" s="102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</row>
    <row r="537" spans="1:15" ht="15">
      <c r="A537" s="102"/>
      <c r="B537" s="102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</row>
    <row r="538" spans="1:15" ht="15">
      <c r="A538" s="102"/>
      <c r="B538" s="102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</row>
    <row r="539" spans="1:15" ht="15">
      <c r="A539" s="102"/>
      <c r="B539" s="102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</row>
    <row r="540" spans="1:15" ht="15">
      <c r="A540" s="102"/>
      <c r="B540" s="102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</row>
    <row r="541" spans="1:15" ht="15">
      <c r="A541" s="102"/>
      <c r="B541" s="102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</row>
    <row r="542" spans="1:15" ht="15">
      <c r="A542" s="102"/>
      <c r="B542" s="102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</row>
    <row r="543" spans="1:15" ht="15">
      <c r="A543" s="102"/>
      <c r="B543" s="102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</row>
    <row r="544" spans="1:15" ht="15">
      <c r="A544" s="102"/>
      <c r="B544" s="102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</row>
    <row r="545" spans="1:15" ht="15">
      <c r="A545" s="102"/>
      <c r="B545" s="102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</row>
    <row r="546" spans="1:15" ht="15">
      <c r="A546" s="102"/>
      <c r="B546" s="102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</row>
    <row r="547" spans="1:15" ht="15">
      <c r="A547" s="102"/>
      <c r="B547" s="102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</row>
    <row r="548" spans="1:15" ht="15">
      <c r="A548" s="102"/>
      <c r="B548" s="102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</row>
    <row r="549" spans="1:15" ht="15">
      <c r="A549" s="102"/>
      <c r="B549" s="102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</row>
    <row r="550" spans="1:15" ht="15">
      <c r="A550" s="102"/>
      <c r="B550" s="102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</row>
    <row r="551" spans="1:15" ht="15">
      <c r="A551" s="102"/>
      <c r="B551" s="102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</row>
    <row r="552" spans="1:15" ht="15">
      <c r="A552" s="102"/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</row>
    <row r="553" spans="1:15" ht="15">
      <c r="A553" s="102"/>
      <c r="B553" s="102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</row>
    <row r="554" spans="1:15" ht="15">
      <c r="A554" s="102"/>
      <c r="B554" s="102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</row>
    <row r="555" spans="1:15" ht="15">
      <c r="A555" s="102"/>
      <c r="B555" s="102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</row>
    <row r="556" spans="1:15" ht="15">
      <c r="A556" s="102"/>
      <c r="B556" s="102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</row>
    <row r="557" spans="1:15" ht="15">
      <c r="A557" s="102"/>
      <c r="B557" s="102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</row>
    <row r="558" spans="1:15" ht="15">
      <c r="A558" s="102"/>
      <c r="B558" s="102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</row>
    <row r="559" spans="1:15" ht="15">
      <c r="A559" s="102"/>
      <c r="B559" s="102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</row>
    <row r="560" spans="1:15" ht="15">
      <c r="A560" s="102"/>
      <c r="B560" s="102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</row>
    <row r="561" spans="1:15" ht="15">
      <c r="A561" s="102"/>
      <c r="B561" s="102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</row>
    <row r="562" spans="1:15" ht="15">
      <c r="A562" s="102"/>
      <c r="B562" s="102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</row>
    <row r="563" spans="1:15" ht="15">
      <c r="A563" s="102"/>
      <c r="B563" s="102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</row>
    <row r="564" spans="1:15" ht="15">
      <c r="A564" s="102"/>
      <c r="B564" s="102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</row>
    <row r="565" spans="1:15" ht="15">
      <c r="A565" s="102"/>
      <c r="B565" s="102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</row>
    <row r="566" spans="1:15" ht="15">
      <c r="A566" s="102"/>
      <c r="B566" s="102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</row>
    <row r="567" spans="1:15" ht="15">
      <c r="A567" s="102"/>
      <c r="B567" s="102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</row>
    <row r="568" spans="1:15" ht="15">
      <c r="A568" s="102"/>
      <c r="B568" s="102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</row>
    <row r="569" spans="1:15" ht="15">
      <c r="A569" s="102"/>
      <c r="B569" s="102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</row>
    <row r="570" spans="1:15" ht="15">
      <c r="A570" s="102"/>
      <c r="B570" s="102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</row>
    <row r="571" spans="1:15" ht="15">
      <c r="A571" s="102"/>
      <c r="B571" s="102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</row>
    <row r="572" spans="1:15" ht="15">
      <c r="A572" s="102"/>
      <c r="B572" s="102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</row>
    <row r="573" spans="1:15" ht="15">
      <c r="A573" s="102"/>
      <c r="B573" s="102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</row>
    <row r="574" spans="1:15" ht="15">
      <c r="A574" s="102"/>
      <c r="B574" s="102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</row>
    <row r="575" spans="1:15" ht="15">
      <c r="A575" s="102"/>
      <c r="B575" s="102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</row>
    <row r="576" spans="1:15" ht="15">
      <c r="A576" s="102"/>
      <c r="B576" s="102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</row>
    <row r="577" spans="1:15" ht="15">
      <c r="A577" s="102"/>
      <c r="B577" s="102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</row>
    <row r="578" spans="1:15" ht="15">
      <c r="A578" s="102"/>
      <c r="B578" s="102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</row>
    <row r="579" spans="1:15" ht="15">
      <c r="A579" s="102"/>
      <c r="B579" s="102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</row>
    <row r="580" spans="1:15" ht="15">
      <c r="A580" s="102"/>
      <c r="B580" s="102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</row>
    <row r="581" spans="1:15" ht="15">
      <c r="A581" s="102"/>
      <c r="B581" s="102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</row>
    <row r="582" spans="1:15" ht="15">
      <c r="A582" s="102"/>
      <c r="B582" s="102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</row>
    <row r="583" spans="1:15" ht="15">
      <c r="A583" s="102"/>
      <c r="B583" s="102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</row>
    <row r="584" spans="1:15" ht="15">
      <c r="A584" s="102"/>
      <c r="B584" s="102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</row>
    <row r="585" spans="1:15" ht="15">
      <c r="A585" s="102"/>
      <c r="B585" s="102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</row>
    <row r="586" spans="1:15" ht="15">
      <c r="A586" s="102"/>
      <c r="B586" s="102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</row>
    <row r="587" spans="1:15" ht="15">
      <c r="A587" s="102"/>
      <c r="B587" s="102"/>
      <c r="C587" s="102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</row>
    <row r="588" spans="1:15" ht="15">
      <c r="A588" s="102"/>
      <c r="B588" s="102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</row>
    <row r="589" spans="1:15" ht="15">
      <c r="A589" s="102"/>
      <c r="B589" s="102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</row>
    <row r="590" spans="1:15" ht="15">
      <c r="A590" s="102"/>
      <c r="B590" s="102"/>
      <c r="C590" s="102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</row>
    <row r="591" spans="1:15" ht="15">
      <c r="A591" s="102"/>
      <c r="B591" s="102"/>
      <c r="C591" s="102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</row>
    <row r="592" spans="1:15" ht="15">
      <c r="A592" s="102"/>
      <c r="B592" s="102"/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</row>
    <row r="593" spans="1:15" ht="15">
      <c r="A593" s="102"/>
      <c r="B593" s="102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</row>
    <row r="594" spans="1:15" ht="15">
      <c r="A594" s="102"/>
      <c r="B594" s="102"/>
      <c r="C594" s="102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</row>
    <row r="595" spans="1:15" ht="15">
      <c r="A595" s="102"/>
      <c r="B595" s="102"/>
      <c r="C595" s="102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</row>
    <row r="596" spans="1:15" ht="15">
      <c r="A596" s="102"/>
      <c r="B596" s="102"/>
      <c r="C596" s="102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</row>
    <row r="597" spans="1:15" ht="15">
      <c r="A597" s="102"/>
      <c r="B597" s="102"/>
      <c r="C597" s="102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</row>
    <row r="598" spans="1:15" ht="15">
      <c r="A598" s="102"/>
      <c r="B598" s="102"/>
      <c r="C598" s="102"/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</row>
    <row r="599" spans="1:15" ht="15">
      <c r="A599" s="102"/>
      <c r="B599" s="102"/>
      <c r="C599" s="102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</row>
    <row r="600" spans="1:15" ht="15">
      <c r="A600" s="102"/>
      <c r="B600" s="102"/>
      <c r="C600" s="102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</row>
    <row r="601" spans="1:15" ht="15">
      <c r="A601" s="102"/>
      <c r="B601" s="102"/>
      <c r="C601" s="102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</row>
    <row r="602" spans="1:15" ht="15">
      <c r="A602" s="102"/>
      <c r="B602" s="102"/>
      <c r="C602" s="102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</row>
    <row r="603" spans="1:15" ht="15">
      <c r="A603" s="102"/>
      <c r="B603" s="102"/>
      <c r="C603" s="102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</row>
    <row r="604" spans="1:15" ht="15">
      <c r="A604" s="102"/>
      <c r="B604" s="102"/>
      <c r="C604" s="102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</row>
    <row r="605" spans="1:15" ht="15">
      <c r="A605" s="102"/>
      <c r="B605" s="102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</row>
    <row r="606" spans="1:15" ht="15">
      <c r="A606" s="102"/>
      <c r="B606" s="102"/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</row>
    <row r="607" spans="1:15" ht="15">
      <c r="A607" s="102"/>
      <c r="B607" s="102"/>
      <c r="C607" s="102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</row>
    <row r="608" spans="1:15" ht="15">
      <c r="A608" s="102"/>
      <c r="B608" s="102"/>
      <c r="C608" s="102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</row>
    <row r="609" spans="1:15" ht="15">
      <c r="A609" s="102"/>
      <c r="B609" s="102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</row>
    <row r="610" spans="1:15" ht="15">
      <c r="A610" s="102"/>
      <c r="B610" s="102"/>
      <c r="C610" s="102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</row>
    <row r="611" spans="1:15" ht="15">
      <c r="A611" s="102"/>
      <c r="B611" s="102"/>
      <c r="C611" s="102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</row>
    <row r="612" spans="1:15" ht="15">
      <c r="A612" s="102"/>
      <c r="B612" s="102"/>
      <c r="C612" s="102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</row>
    <row r="613" spans="1:15" ht="15">
      <c r="A613" s="102"/>
      <c r="B613" s="102"/>
      <c r="C613" s="102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</row>
    <row r="614" spans="1:15" ht="15">
      <c r="A614" s="102"/>
      <c r="B614" s="102"/>
      <c r="C614" s="102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</row>
    <row r="615" spans="1:15" ht="15">
      <c r="A615" s="102"/>
      <c r="B615" s="102"/>
      <c r="C615" s="102"/>
      <c r="D615" s="102"/>
      <c r="E615" s="102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</row>
    <row r="616" spans="1:15" ht="15">
      <c r="A616" s="102"/>
      <c r="B616" s="102"/>
      <c r="C616" s="102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</row>
    <row r="617" spans="1:15" ht="15">
      <c r="A617" s="102"/>
      <c r="B617" s="102"/>
      <c r="C617" s="102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</row>
    <row r="618" spans="1:15" ht="15">
      <c r="A618" s="102"/>
      <c r="B618" s="102"/>
      <c r="C618" s="102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</row>
    <row r="619" spans="1:15" ht="15">
      <c r="A619" s="102"/>
      <c r="B619" s="102"/>
      <c r="C619" s="102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</row>
    <row r="620" spans="1:15" ht="15">
      <c r="A620" s="102"/>
      <c r="B620" s="102"/>
      <c r="C620" s="102"/>
      <c r="D620" s="102"/>
      <c r="E620" s="102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</row>
    <row r="621" spans="1:15" ht="15">
      <c r="A621" s="102"/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</row>
    <row r="622" spans="1:15" ht="15">
      <c r="A622" s="102"/>
      <c r="B622" s="102"/>
      <c r="C622" s="102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</row>
    <row r="623" spans="1:15" ht="15">
      <c r="A623" s="102"/>
      <c r="B623" s="102"/>
      <c r="C623" s="102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</row>
    <row r="624" spans="1:15" ht="15">
      <c r="A624" s="102"/>
      <c r="B624" s="102"/>
      <c r="C624" s="102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</row>
    <row r="625" spans="1:15" ht="15">
      <c r="A625" s="102"/>
      <c r="B625" s="102"/>
      <c r="C625" s="102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</row>
    <row r="626" spans="1:15" ht="15">
      <c r="A626" s="102"/>
      <c r="B626" s="102"/>
      <c r="C626" s="102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</row>
    <row r="627" spans="1:15" ht="15">
      <c r="A627" s="102"/>
      <c r="B627" s="102"/>
      <c r="C627" s="102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</row>
    <row r="628" spans="1:15" ht="15">
      <c r="A628" s="102"/>
      <c r="B628" s="102"/>
      <c r="C628" s="102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</row>
    <row r="629" spans="1:15" ht="15">
      <c r="A629" s="102"/>
      <c r="B629" s="102"/>
      <c r="C629" s="102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</row>
    <row r="630" spans="1:15" ht="15">
      <c r="A630" s="102"/>
      <c r="B630" s="102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</row>
    <row r="631" spans="1:15" ht="15">
      <c r="A631" s="102"/>
      <c r="B631" s="102"/>
      <c r="C631" s="102"/>
      <c r="D631" s="102"/>
      <c r="E631" s="102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</row>
    <row r="632" spans="1:15" ht="15">
      <c r="A632" s="102"/>
      <c r="B632" s="102"/>
      <c r="C632" s="102"/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</row>
    <row r="633" spans="1:15" ht="15">
      <c r="A633" s="102"/>
      <c r="B633" s="102"/>
      <c r="C633" s="102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</row>
    <row r="634" spans="1:15" ht="15">
      <c r="A634" s="102"/>
      <c r="B634" s="102"/>
      <c r="C634" s="102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</row>
    <row r="635" spans="1:15" ht="15">
      <c r="A635" s="102"/>
      <c r="B635" s="102"/>
      <c r="C635" s="102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</row>
    <row r="636" spans="1:15" ht="15">
      <c r="A636" s="102"/>
      <c r="B636" s="102"/>
      <c r="C636" s="102"/>
      <c r="D636" s="102"/>
      <c r="E636" s="102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</row>
    <row r="637" spans="1:15" ht="15">
      <c r="A637" s="102"/>
      <c r="B637" s="102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</row>
    <row r="638" spans="1:15" ht="15">
      <c r="A638" s="102"/>
      <c r="B638" s="102"/>
      <c r="C638" s="102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</row>
    <row r="639" spans="1:15" ht="15">
      <c r="A639" s="102"/>
      <c r="B639" s="102"/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</row>
    <row r="640" spans="1:15" ht="15">
      <c r="A640" s="102"/>
      <c r="B640" s="102"/>
      <c r="C640" s="102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</row>
    <row r="641" spans="1:15" ht="15">
      <c r="A641" s="102"/>
      <c r="B641" s="102"/>
      <c r="C641" s="102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</row>
    <row r="642" spans="1:15" ht="15">
      <c r="A642" s="102"/>
      <c r="B642" s="102"/>
      <c r="C642" s="102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</row>
    <row r="643" spans="1:15" ht="15">
      <c r="A643" s="102"/>
      <c r="B643" s="102"/>
      <c r="C643" s="102"/>
      <c r="D643" s="102"/>
      <c r="E643" s="102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</row>
    <row r="644" spans="1:15" ht="15">
      <c r="A644" s="102"/>
      <c r="B644" s="102"/>
      <c r="C644" s="102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</row>
    <row r="645" spans="1:15" ht="15">
      <c r="A645" s="102"/>
      <c r="B645" s="102"/>
      <c r="C645" s="102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</row>
    <row r="646" spans="1:15" ht="15">
      <c r="A646" s="102"/>
      <c r="B646" s="102"/>
      <c r="C646" s="102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</row>
    <row r="647" spans="1:15" ht="15">
      <c r="A647" s="102"/>
      <c r="B647" s="102"/>
      <c r="C647" s="102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</row>
    <row r="648" spans="1:15" ht="15">
      <c r="A648" s="102"/>
      <c r="B648" s="102"/>
      <c r="C648" s="102"/>
      <c r="D648" s="102"/>
      <c r="E648" s="102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</row>
    <row r="649" spans="1:15" ht="15">
      <c r="A649" s="102"/>
      <c r="B649" s="102"/>
      <c r="C649" s="102"/>
      <c r="D649" s="102"/>
      <c r="E649" s="102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</row>
    <row r="650" spans="1:15" ht="15">
      <c r="A650" s="102"/>
      <c r="B650" s="102"/>
      <c r="C650" s="102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</row>
    <row r="651" spans="1:15" ht="15">
      <c r="A651" s="102"/>
      <c r="B651" s="102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</row>
    <row r="652" spans="1:15" ht="15">
      <c r="A652" s="102"/>
      <c r="B652" s="102"/>
      <c r="C652" s="102"/>
      <c r="D652" s="102"/>
      <c r="E652" s="102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</row>
    <row r="653" spans="1:15" ht="15">
      <c r="A653" s="102"/>
      <c r="B653" s="102"/>
      <c r="C653" s="102"/>
      <c r="D653" s="102"/>
      <c r="E653" s="102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</row>
    <row r="654" spans="1:15" ht="15">
      <c r="A654" s="102"/>
      <c r="B654" s="102"/>
      <c r="C654" s="102"/>
      <c r="D654" s="102"/>
      <c r="E654" s="102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</row>
    <row r="655" spans="1:15" ht="15">
      <c r="A655" s="102"/>
      <c r="B655" s="102"/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</row>
    <row r="656" spans="1:15" ht="15">
      <c r="A656" s="102"/>
      <c r="B656" s="102"/>
      <c r="C656" s="102"/>
      <c r="D656" s="102"/>
      <c r="E656" s="102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</row>
    <row r="657" spans="1:15" ht="15">
      <c r="A657" s="102"/>
      <c r="B657" s="102"/>
      <c r="C657" s="102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</row>
    <row r="658" spans="1:15" ht="15">
      <c r="A658" s="102"/>
      <c r="B658" s="102"/>
      <c r="C658" s="102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</row>
    <row r="659" spans="1:15" ht="15">
      <c r="A659" s="102"/>
      <c r="B659" s="102"/>
      <c r="C659" s="102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</row>
    <row r="660" spans="1:15" ht="15">
      <c r="A660" s="102"/>
      <c r="B660" s="102"/>
      <c r="C660" s="102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</row>
    <row r="661" spans="1:15" ht="15">
      <c r="A661" s="102"/>
      <c r="B661" s="102"/>
      <c r="C661" s="102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</row>
    <row r="662" spans="1:15" ht="15">
      <c r="A662" s="102"/>
      <c r="B662" s="102"/>
      <c r="C662" s="102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</row>
    <row r="663" spans="1:15" ht="15">
      <c r="A663" s="102"/>
      <c r="B663" s="102"/>
      <c r="C663" s="102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</row>
    <row r="664" spans="1:15" ht="15">
      <c r="A664" s="102"/>
      <c r="B664" s="102"/>
      <c r="C664" s="102"/>
      <c r="D664" s="102"/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</row>
    <row r="665" spans="1:15" ht="15">
      <c r="A665" s="102"/>
      <c r="B665" s="102"/>
      <c r="C665" s="102"/>
      <c r="D665" s="102"/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</row>
    <row r="666" spans="1:15" ht="15">
      <c r="A666" s="102"/>
      <c r="B666" s="102"/>
      <c r="C666" s="102"/>
      <c r="D666" s="102"/>
      <c r="E666" s="102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</row>
    <row r="667" spans="1:15" ht="15">
      <c r="A667" s="102"/>
      <c r="B667" s="102"/>
      <c r="C667" s="102"/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</row>
    <row r="668" spans="1:15" ht="15">
      <c r="A668" s="102"/>
      <c r="B668" s="102"/>
      <c r="C668" s="102"/>
      <c r="D668" s="102"/>
      <c r="E668" s="102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</row>
    <row r="669" spans="1:15" ht="15">
      <c r="A669" s="102"/>
      <c r="B669" s="102"/>
      <c r="C669" s="102"/>
      <c r="D669" s="102"/>
      <c r="E669" s="102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</row>
    <row r="670" spans="1:15" ht="15">
      <c r="A670" s="102"/>
      <c r="B670" s="102"/>
      <c r="C670" s="102"/>
      <c r="D670" s="102"/>
      <c r="E670" s="102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</row>
    <row r="671" spans="1:15" ht="15">
      <c r="A671" s="102"/>
      <c r="B671" s="102"/>
      <c r="C671" s="102"/>
      <c r="D671" s="102"/>
      <c r="E671" s="102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</row>
    <row r="672" spans="1:15" ht="15">
      <c r="A672" s="102"/>
      <c r="B672" s="102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</row>
    <row r="673" spans="1:15" ht="15">
      <c r="A673" s="102"/>
      <c r="B673" s="102"/>
      <c r="C673" s="102"/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</row>
    <row r="674" spans="1:15" ht="15">
      <c r="A674" s="102"/>
      <c r="B674" s="102"/>
      <c r="C674" s="102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</row>
    <row r="675" spans="1:15" ht="15">
      <c r="A675" s="102"/>
      <c r="B675" s="102"/>
      <c r="C675" s="102"/>
      <c r="D675" s="102"/>
      <c r="E675" s="102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</row>
    <row r="676" spans="1:15" ht="15">
      <c r="A676" s="102"/>
      <c r="B676" s="102"/>
      <c r="C676" s="102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</row>
    <row r="677" spans="1:15" ht="15">
      <c r="A677" s="102"/>
      <c r="B677" s="102"/>
      <c r="C677" s="102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</row>
    <row r="678" spans="1:15" ht="15">
      <c r="A678" s="102"/>
      <c r="B678" s="102"/>
      <c r="C678" s="102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</row>
    <row r="679" spans="1:15" ht="15">
      <c r="A679" s="102"/>
      <c r="B679" s="102"/>
      <c r="C679" s="102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</row>
    <row r="680" spans="1:15" ht="15">
      <c r="A680" s="102"/>
      <c r="B680" s="102"/>
      <c r="C680" s="102"/>
      <c r="D680" s="102"/>
      <c r="E680" s="102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</row>
    <row r="681" spans="1:15" ht="15">
      <c r="A681" s="102"/>
      <c r="B681" s="102"/>
      <c r="C681" s="102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</row>
    <row r="682" spans="1:15" ht="15">
      <c r="A682" s="102"/>
      <c r="B682" s="102"/>
      <c r="C682" s="102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</row>
    <row r="683" spans="1:15" ht="15">
      <c r="A683" s="102"/>
      <c r="B683" s="102"/>
      <c r="C683" s="102"/>
      <c r="D683" s="102"/>
      <c r="E683" s="102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</row>
    <row r="684" spans="1:15" ht="15">
      <c r="A684" s="102"/>
      <c r="B684" s="102"/>
      <c r="C684" s="102"/>
      <c r="D684" s="102"/>
      <c r="E684" s="102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</row>
    <row r="685" spans="1:15" ht="15">
      <c r="A685" s="102"/>
      <c r="B685" s="102"/>
      <c r="C685" s="102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</row>
    <row r="686" spans="1:15" ht="15">
      <c r="A686" s="102"/>
      <c r="B686" s="102"/>
      <c r="C686" s="102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</row>
    <row r="687" spans="1:15" ht="15">
      <c r="A687" s="102"/>
      <c r="B687" s="102"/>
      <c r="C687" s="102"/>
      <c r="D687" s="102"/>
      <c r="E687" s="102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</row>
    <row r="688" spans="1:15" ht="15">
      <c r="A688" s="102"/>
      <c r="B688" s="102"/>
      <c r="C688" s="102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</row>
    <row r="689" spans="1:15" ht="15">
      <c r="A689" s="102"/>
      <c r="B689" s="102"/>
      <c r="C689" s="102"/>
      <c r="D689" s="102"/>
      <c r="E689" s="102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</row>
    <row r="690" spans="1:15" ht="15">
      <c r="A690" s="102"/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</row>
    <row r="691" spans="1:15" ht="15">
      <c r="A691" s="102"/>
      <c r="B691" s="102"/>
      <c r="C691" s="102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</row>
    <row r="692" spans="1:15" ht="15">
      <c r="A692" s="102"/>
      <c r="B692" s="102"/>
      <c r="C692" s="102"/>
      <c r="D692" s="102"/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</row>
    <row r="693" spans="1:15" ht="15">
      <c r="A693" s="102"/>
      <c r="B693" s="102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</row>
    <row r="694" spans="1:15" ht="15">
      <c r="A694" s="102"/>
      <c r="B694" s="102"/>
      <c r="C694" s="102"/>
      <c r="D694" s="102"/>
      <c r="E694" s="102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</row>
    <row r="695" spans="1:15" ht="15">
      <c r="A695" s="102"/>
      <c r="B695" s="102"/>
      <c r="C695" s="102"/>
      <c r="D695" s="102"/>
      <c r="E695" s="102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</row>
    <row r="696" spans="1:15" ht="15">
      <c r="A696" s="102"/>
      <c r="B696" s="102"/>
      <c r="C696" s="102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</row>
    <row r="697" spans="1:15" ht="15">
      <c r="A697" s="102"/>
      <c r="B697" s="102"/>
      <c r="C697" s="102"/>
      <c r="D697" s="102"/>
      <c r="E697" s="102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</row>
    <row r="698" spans="1:15" ht="15">
      <c r="A698" s="102"/>
      <c r="B698" s="102"/>
      <c r="C698" s="102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</row>
    <row r="699" spans="1:15" ht="15">
      <c r="A699" s="102"/>
      <c r="B699" s="102"/>
      <c r="C699" s="102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</row>
    <row r="700" spans="1:15" ht="15">
      <c r="A700" s="102"/>
      <c r="B700" s="102"/>
      <c r="C700" s="102"/>
      <c r="D700" s="102"/>
      <c r="E700" s="102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</row>
    <row r="701" spans="1:15" ht="15">
      <c r="A701" s="102"/>
      <c r="B701" s="102"/>
      <c r="C701" s="102"/>
      <c r="D701" s="102"/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</row>
    <row r="702" spans="1:15" ht="15">
      <c r="A702" s="102"/>
      <c r="B702" s="102"/>
      <c r="C702" s="102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</row>
    <row r="703" spans="1:15" ht="15">
      <c r="A703" s="102"/>
      <c r="B703" s="102"/>
      <c r="C703" s="102"/>
      <c r="D703" s="102"/>
      <c r="E703" s="102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</row>
    <row r="704" spans="1:15" ht="15">
      <c r="A704" s="102"/>
      <c r="B704" s="102"/>
      <c r="C704" s="102"/>
      <c r="D704" s="102"/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</row>
    <row r="705" spans="1:15" ht="15">
      <c r="A705" s="102"/>
      <c r="B705" s="102"/>
      <c r="C705" s="102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</row>
    <row r="706" spans="1:15" ht="15">
      <c r="A706" s="102"/>
      <c r="B706" s="102"/>
      <c r="C706" s="102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</row>
    <row r="707" spans="1:15" ht="15">
      <c r="A707" s="102"/>
      <c r="B707" s="102"/>
      <c r="C707" s="102"/>
      <c r="D707" s="102"/>
      <c r="E707" s="102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</row>
    <row r="708" spans="1:15" ht="15">
      <c r="A708" s="102"/>
      <c r="B708" s="102"/>
      <c r="C708" s="102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</row>
    <row r="709" spans="1:15" ht="15">
      <c r="A709" s="102"/>
      <c r="B709" s="102"/>
      <c r="C709" s="102"/>
      <c r="D709" s="102"/>
      <c r="E709" s="102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</row>
    <row r="710" spans="1:15" ht="15">
      <c r="A710" s="102"/>
      <c r="B710" s="102"/>
      <c r="C710" s="102"/>
      <c r="D710" s="102"/>
      <c r="E710" s="102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</row>
    <row r="711" spans="1:15" ht="15">
      <c r="A711" s="102"/>
      <c r="B711" s="102"/>
      <c r="C711" s="102"/>
      <c r="D711" s="102"/>
      <c r="E711" s="102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</row>
    <row r="712" spans="1:15" ht="15">
      <c r="A712" s="102"/>
      <c r="B712" s="102"/>
      <c r="C712" s="102"/>
      <c r="D712" s="102"/>
      <c r="E712" s="102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</row>
    <row r="713" spans="1:15" ht="15">
      <c r="A713" s="102"/>
      <c r="B713" s="102"/>
      <c r="C713" s="102"/>
      <c r="D713" s="102"/>
      <c r="E713" s="102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</row>
    <row r="714" spans="1:15" ht="15">
      <c r="A714" s="102"/>
      <c r="B714" s="102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</row>
    <row r="715" spans="1:15" ht="15">
      <c r="A715" s="102"/>
      <c r="B715" s="102"/>
      <c r="C715" s="102"/>
      <c r="D715" s="102"/>
      <c r="E715" s="102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</row>
    <row r="716" spans="1:15" ht="15">
      <c r="A716" s="102"/>
      <c r="B716" s="102"/>
      <c r="C716" s="102"/>
      <c r="D716" s="102"/>
      <c r="E716" s="102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</row>
    <row r="717" spans="1:15" ht="15">
      <c r="A717" s="102"/>
      <c r="B717" s="102"/>
      <c r="C717" s="102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</row>
    <row r="718" spans="1:15" ht="15">
      <c r="A718" s="102"/>
      <c r="B718" s="102"/>
      <c r="C718" s="102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</row>
    <row r="719" spans="1:15" ht="15">
      <c r="A719" s="102"/>
      <c r="B719" s="102"/>
      <c r="C719" s="102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</row>
    <row r="720" spans="1:15" ht="15">
      <c r="A720" s="102"/>
      <c r="B720" s="102"/>
      <c r="C720" s="102"/>
      <c r="D720" s="102"/>
      <c r="E720" s="102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</row>
    <row r="721" spans="1:15" ht="15">
      <c r="A721" s="102"/>
      <c r="B721" s="102"/>
      <c r="C721" s="102"/>
      <c r="D721" s="102"/>
      <c r="E721" s="102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</row>
    <row r="722" spans="1:15" ht="15">
      <c r="A722" s="102"/>
      <c r="B722" s="102"/>
      <c r="C722" s="102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</row>
    <row r="723" spans="1:15" ht="15">
      <c r="A723" s="102"/>
      <c r="B723" s="102"/>
      <c r="C723" s="102"/>
      <c r="D723" s="102"/>
      <c r="E723" s="102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</row>
    <row r="724" spans="1:15" ht="15">
      <c r="A724" s="102"/>
      <c r="B724" s="102"/>
      <c r="C724" s="102"/>
      <c r="D724" s="102"/>
      <c r="E724" s="102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</row>
    <row r="725" spans="1:15" ht="15">
      <c r="A725" s="102"/>
      <c r="B725" s="102"/>
      <c r="C725" s="102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</row>
    <row r="726" spans="1:15" ht="15">
      <c r="A726" s="102"/>
      <c r="B726" s="102"/>
      <c r="C726" s="102"/>
      <c r="D726" s="102"/>
      <c r="E726" s="102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</row>
    <row r="727" spans="1:15" ht="15">
      <c r="A727" s="102"/>
      <c r="B727" s="102"/>
      <c r="C727" s="102"/>
      <c r="D727" s="102"/>
      <c r="E727" s="102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</row>
    <row r="728" spans="1:15" ht="15">
      <c r="A728" s="102"/>
      <c r="B728" s="102"/>
      <c r="C728" s="102"/>
      <c r="D728" s="102"/>
      <c r="E728" s="102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</row>
    <row r="729" spans="1:15" ht="15">
      <c r="A729" s="102"/>
      <c r="B729" s="102"/>
      <c r="C729" s="102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</row>
    <row r="730" spans="1:15" ht="15">
      <c r="A730" s="102"/>
      <c r="B730" s="102"/>
      <c r="C730" s="102"/>
      <c r="D730" s="102"/>
      <c r="E730" s="102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</row>
    <row r="731" spans="1:15" ht="15">
      <c r="A731" s="102"/>
      <c r="B731" s="102"/>
      <c r="C731" s="102"/>
      <c r="D731" s="102"/>
      <c r="E731" s="102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</row>
    <row r="732" spans="1:15" ht="15">
      <c r="A732" s="102"/>
      <c r="B732" s="102"/>
      <c r="C732" s="102"/>
      <c r="D732" s="102"/>
      <c r="E732" s="102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</row>
    <row r="733" spans="1:15" ht="15">
      <c r="A733" s="102"/>
      <c r="B733" s="102"/>
      <c r="C733" s="102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</row>
    <row r="734" spans="1:15" ht="15">
      <c r="A734" s="102"/>
      <c r="B734" s="102"/>
      <c r="C734" s="102"/>
      <c r="D734" s="102"/>
      <c r="E734" s="102"/>
      <c r="F734" s="102"/>
      <c r="G734" s="102"/>
      <c r="H734" s="102"/>
      <c r="I734" s="102"/>
      <c r="J734" s="102"/>
      <c r="K734" s="102"/>
      <c r="L734" s="102"/>
      <c r="M734" s="102"/>
      <c r="N734" s="102"/>
      <c r="O734" s="102"/>
    </row>
    <row r="735" spans="1:15" ht="15">
      <c r="A735" s="102"/>
      <c r="B735" s="102"/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</row>
    <row r="736" spans="1:15" ht="15">
      <c r="A736" s="102"/>
      <c r="B736" s="102"/>
      <c r="C736" s="102"/>
      <c r="D736" s="102"/>
      <c r="E736" s="102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</row>
    <row r="737" spans="1:15" ht="15">
      <c r="A737" s="102"/>
      <c r="B737" s="102"/>
      <c r="C737" s="102"/>
      <c r="D737" s="102"/>
      <c r="E737" s="102"/>
      <c r="F737" s="102"/>
      <c r="G737" s="102"/>
      <c r="H737" s="102"/>
      <c r="I737" s="102"/>
      <c r="J737" s="102"/>
      <c r="K737" s="102"/>
      <c r="L737" s="102"/>
      <c r="M737" s="102"/>
      <c r="N737" s="102"/>
      <c r="O737" s="102"/>
    </row>
    <row r="738" spans="1:15" ht="15">
      <c r="A738" s="102"/>
      <c r="B738" s="102"/>
      <c r="C738" s="102"/>
      <c r="D738" s="102"/>
      <c r="E738" s="102"/>
      <c r="F738" s="102"/>
      <c r="G738" s="102"/>
      <c r="H738" s="102"/>
      <c r="I738" s="102"/>
      <c r="J738" s="102"/>
      <c r="K738" s="102"/>
      <c r="L738" s="102"/>
      <c r="M738" s="102"/>
      <c r="N738" s="102"/>
      <c r="O738" s="102"/>
    </row>
    <row r="739" spans="1:15" ht="15">
      <c r="A739" s="102"/>
      <c r="B739" s="102"/>
      <c r="C739" s="102"/>
      <c r="D739" s="102"/>
      <c r="E739" s="102"/>
      <c r="F739" s="102"/>
      <c r="G739" s="102"/>
      <c r="H739" s="102"/>
      <c r="I739" s="102"/>
      <c r="J739" s="102"/>
      <c r="K739" s="102"/>
      <c r="L739" s="102"/>
      <c r="M739" s="102"/>
      <c r="N739" s="102"/>
      <c r="O739" s="102"/>
    </row>
    <row r="740" spans="1:15" ht="15">
      <c r="A740" s="102"/>
      <c r="B740" s="102"/>
      <c r="C740" s="102"/>
      <c r="D740" s="102"/>
      <c r="E740" s="102"/>
      <c r="F740" s="102"/>
      <c r="G740" s="102"/>
      <c r="H740" s="102"/>
      <c r="I740" s="102"/>
      <c r="J740" s="102"/>
      <c r="K740" s="102"/>
      <c r="L740" s="102"/>
      <c r="M740" s="102"/>
      <c r="N740" s="102"/>
      <c r="O740" s="102"/>
    </row>
    <row r="741" spans="1:15" ht="15">
      <c r="A741" s="102"/>
      <c r="B741" s="102"/>
      <c r="C741" s="102"/>
      <c r="D741" s="102"/>
      <c r="E741" s="102"/>
      <c r="F741" s="102"/>
      <c r="G741" s="102"/>
      <c r="H741" s="102"/>
      <c r="I741" s="102"/>
      <c r="J741" s="102"/>
      <c r="K741" s="102"/>
      <c r="L741" s="102"/>
      <c r="M741" s="102"/>
      <c r="N741" s="102"/>
      <c r="O741" s="102"/>
    </row>
    <row r="742" spans="1:15" ht="15">
      <c r="A742" s="102"/>
      <c r="B742" s="102"/>
      <c r="C742" s="102"/>
      <c r="D742" s="102"/>
      <c r="E742" s="102"/>
      <c r="F742" s="102"/>
      <c r="G742" s="102"/>
      <c r="H742" s="102"/>
      <c r="I742" s="102"/>
      <c r="J742" s="102"/>
      <c r="K742" s="102"/>
      <c r="L742" s="102"/>
      <c r="M742" s="102"/>
      <c r="N742" s="102"/>
      <c r="O742" s="102"/>
    </row>
    <row r="743" spans="1:15" ht="15">
      <c r="A743" s="102"/>
      <c r="B743" s="102"/>
      <c r="C743" s="102"/>
      <c r="D743" s="102"/>
      <c r="E743" s="102"/>
      <c r="F743" s="102"/>
      <c r="G743" s="102"/>
      <c r="H743" s="102"/>
      <c r="I743" s="102"/>
      <c r="J743" s="102"/>
      <c r="K743" s="102"/>
      <c r="L743" s="102"/>
      <c r="M743" s="102"/>
      <c r="N743" s="102"/>
      <c r="O743" s="102"/>
    </row>
    <row r="744" spans="1:15" ht="15">
      <c r="A744" s="102"/>
      <c r="B744" s="102"/>
      <c r="C744" s="102"/>
      <c r="D744" s="102"/>
      <c r="E744" s="102"/>
      <c r="F744" s="102"/>
      <c r="G744" s="102"/>
      <c r="H744" s="102"/>
      <c r="I744" s="102"/>
      <c r="J744" s="102"/>
      <c r="K744" s="102"/>
      <c r="L744" s="102"/>
      <c r="M744" s="102"/>
      <c r="N744" s="102"/>
      <c r="O744" s="102"/>
    </row>
    <row r="745" spans="1:15" ht="15">
      <c r="A745" s="102"/>
      <c r="B745" s="102"/>
      <c r="C745" s="102"/>
      <c r="D745" s="102"/>
      <c r="E745" s="102"/>
      <c r="F745" s="102"/>
      <c r="G745" s="102"/>
      <c r="H745" s="102"/>
      <c r="I745" s="102"/>
      <c r="J745" s="102"/>
      <c r="K745" s="102"/>
      <c r="L745" s="102"/>
      <c r="M745" s="102"/>
      <c r="N745" s="102"/>
      <c r="O745" s="102"/>
    </row>
    <row r="746" spans="1:15" ht="15">
      <c r="A746" s="102"/>
      <c r="B746" s="102"/>
      <c r="C746" s="102"/>
      <c r="D746" s="102"/>
      <c r="E746" s="102"/>
      <c r="F746" s="102"/>
      <c r="G746" s="102"/>
      <c r="H746" s="102"/>
      <c r="I746" s="102"/>
      <c r="J746" s="102"/>
      <c r="K746" s="102"/>
      <c r="L746" s="102"/>
      <c r="M746" s="102"/>
      <c r="N746" s="102"/>
      <c r="O746" s="102"/>
    </row>
    <row r="747" spans="1:15" ht="15">
      <c r="A747" s="102"/>
      <c r="B747" s="102"/>
      <c r="C747" s="102"/>
      <c r="D747" s="102"/>
      <c r="E747" s="102"/>
      <c r="F747" s="102"/>
      <c r="G747" s="102"/>
      <c r="H747" s="102"/>
      <c r="I747" s="102"/>
      <c r="J747" s="102"/>
      <c r="K747" s="102"/>
      <c r="L747" s="102"/>
      <c r="M747" s="102"/>
      <c r="N747" s="102"/>
      <c r="O747" s="102"/>
    </row>
    <row r="748" spans="1:15" ht="15">
      <c r="A748" s="102"/>
      <c r="B748" s="102"/>
      <c r="C748" s="102"/>
      <c r="D748" s="102"/>
      <c r="E748" s="102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</row>
    <row r="749" spans="1:15" ht="15">
      <c r="A749" s="102"/>
      <c r="B749" s="102"/>
      <c r="C749" s="102"/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</row>
    <row r="750" spans="1:15" ht="15">
      <c r="A750" s="102"/>
      <c r="B750" s="102"/>
      <c r="C750" s="102"/>
      <c r="D750" s="102"/>
      <c r="E750" s="102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</row>
    <row r="751" spans="1:15" ht="15">
      <c r="A751" s="102"/>
      <c r="B751" s="102"/>
      <c r="C751" s="102"/>
      <c r="D751" s="102"/>
      <c r="E751" s="102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</row>
    <row r="752" spans="1:15" ht="15">
      <c r="A752" s="102"/>
      <c r="B752" s="102"/>
      <c r="C752" s="102"/>
      <c r="D752" s="102"/>
      <c r="E752" s="102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</row>
    <row r="753" spans="1:15" ht="15">
      <c r="A753" s="102"/>
      <c r="B753" s="102"/>
      <c r="C753" s="102"/>
      <c r="D753" s="102"/>
      <c r="E753" s="102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</row>
    <row r="754" spans="1:15" ht="15">
      <c r="A754" s="102"/>
      <c r="B754" s="102"/>
      <c r="C754" s="102"/>
      <c r="D754" s="102"/>
      <c r="E754" s="102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</row>
    <row r="755" spans="1:15" ht="15">
      <c r="A755" s="102"/>
      <c r="B755" s="102"/>
      <c r="C755" s="102"/>
      <c r="D755" s="102"/>
      <c r="E755" s="102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</row>
    <row r="756" spans="1:15" ht="15">
      <c r="A756" s="102"/>
      <c r="B756" s="102"/>
      <c r="C756" s="102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</row>
    <row r="757" spans="1:15" ht="15">
      <c r="A757" s="102"/>
      <c r="B757" s="102"/>
      <c r="C757" s="102"/>
      <c r="D757" s="102"/>
      <c r="E757" s="102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</row>
    <row r="758" spans="1:15" ht="15">
      <c r="A758" s="102"/>
      <c r="B758" s="102"/>
      <c r="C758" s="102"/>
      <c r="D758" s="102"/>
      <c r="E758" s="102"/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</row>
    <row r="759" spans="1:15" ht="15">
      <c r="A759" s="102"/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  <c r="M759" s="102"/>
      <c r="N759" s="102"/>
      <c r="O759" s="102"/>
    </row>
    <row r="760" spans="1:15" ht="15">
      <c r="A760" s="102"/>
      <c r="B760" s="102"/>
      <c r="C760" s="102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</row>
    <row r="761" spans="1:15" ht="15">
      <c r="A761" s="102"/>
      <c r="B761" s="102"/>
      <c r="C761" s="102"/>
      <c r="D761" s="102"/>
      <c r="E761" s="102"/>
      <c r="F761" s="102"/>
      <c r="G761" s="102"/>
      <c r="H761" s="102"/>
      <c r="I761" s="102"/>
      <c r="J761" s="102"/>
      <c r="K761" s="102"/>
      <c r="L761" s="102"/>
      <c r="M761" s="102"/>
      <c r="N761" s="102"/>
      <c r="O761" s="102"/>
    </row>
    <row r="762" spans="1:15" ht="15">
      <c r="A762" s="102"/>
      <c r="B762" s="102"/>
      <c r="C762" s="102"/>
      <c r="D762" s="102"/>
      <c r="E762" s="102"/>
      <c r="F762" s="102"/>
      <c r="G762" s="102"/>
      <c r="H762" s="102"/>
      <c r="I762" s="102"/>
      <c r="J762" s="102"/>
      <c r="K762" s="102"/>
      <c r="L762" s="102"/>
      <c r="M762" s="102"/>
      <c r="N762" s="102"/>
      <c r="O762" s="102"/>
    </row>
    <row r="763" spans="1:15" ht="15">
      <c r="A763" s="102"/>
      <c r="B763" s="102"/>
      <c r="C763" s="102"/>
      <c r="D763" s="102"/>
      <c r="E763" s="102"/>
      <c r="F763" s="102"/>
      <c r="G763" s="102"/>
      <c r="H763" s="102"/>
      <c r="I763" s="102"/>
      <c r="J763" s="102"/>
      <c r="K763" s="102"/>
      <c r="L763" s="102"/>
      <c r="M763" s="102"/>
      <c r="N763" s="102"/>
      <c r="O763" s="102"/>
    </row>
    <row r="764" spans="1:15" ht="15">
      <c r="A764" s="102"/>
      <c r="B764" s="102"/>
      <c r="C764" s="102"/>
      <c r="D764" s="102"/>
      <c r="E764" s="102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</row>
    <row r="765" spans="1:15" ht="15">
      <c r="A765" s="102"/>
      <c r="B765" s="102"/>
      <c r="C765" s="102"/>
      <c r="D765" s="102"/>
      <c r="E765" s="102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111111111111"/>
  <dimension ref="B1:E24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2.57421875" style="0" customWidth="1"/>
    <col min="4" max="4" width="14.140625" style="2" bestFit="1" customWidth="1"/>
    <col min="5" max="5" width="3.140625" style="68" customWidth="1"/>
    <col min="6" max="6" width="3.140625" style="0" customWidth="1"/>
  </cols>
  <sheetData>
    <row r="1" ht="18">
      <c r="C1" s="1" t="s">
        <v>52</v>
      </c>
    </row>
    <row r="2" ht="15">
      <c r="C2" s="2" t="s">
        <v>5</v>
      </c>
    </row>
    <row r="4" ht="15">
      <c r="C4" s="3" t="s">
        <v>0</v>
      </c>
    </row>
    <row r="5" spans="3:4" ht="15.75" thickBot="1">
      <c r="C5" s="22"/>
      <c r="D5" s="23"/>
    </row>
    <row r="6" spans="2:5" ht="15">
      <c r="B6" s="4"/>
      <c r="C6" s="24"/>
      <c r="D6" s="25"/>
      <c r="E6" s="69"/>
    </row>
    <row r="7" spans="2:5" ht="15">
      <c r="B7" s="7"/>
      <c r="C7" s="5" t="s">
        <v>27</v>
      </c>
      <c r="D7" s="98"/>
      <c r="E7" s="70"/>
    </row>
    <row r="8" spans="2:5" ht="15">
      <c r="B8" s="7"/>
      <c r="C8" s="5" t="s">
        <v>12</v>
      </c>
      <c r="D8" s="101"/>
      <c r="E8" s="70"/>
    </row>
    <row r="9" spans="2:5" ht="15">
      <c r="B9" s="7"/>
      <c r="C9" s="5" t="s">
        <v>28</v>
      </c>
      <c r="D9" s="99"/>
      <c r="E9" s="70"/>
    </row>
    <row r="10" spans="2:5" ht="15">
      <c r="B10" s="7"/>
      <c r="C10" s="5" t="s">
        <v>26</v>
      </c>
      <c r="D10" s="99"/>
      <c r="E10" s="70"/>
    </row>
    <row r="11" spans="2:5" ht="15">
      <c r="B11" s="7"/>
      <c r="C11" s="5" t="s">
        <v>13</v>
      </c>
      <c r="D11" s="99"/>
      <c r="E11" s="70"/>
    </row>
    <row r="12" spans="2:5" ht="15.75" thickBot="1">
      <c r="B12" s="8"/>
      <c r="C12" s="9"/>
      <c r="D12" s="71"/>
      <c r="E12" s="72"/>
    </row>
    <row r="13" ht="15">
      <c r="C13" s="2"/>
    </row>
    <row r="14" ht="15">
      <c r="C14" s="3" t="s">
        <v>1</v>
      </c>
    </row>
    <row r="15" ht="15.75" thickBot="1">
      <c r="C15" s="22"/>
    </row>
    <row r="16" spans="2:5" ht="15">
      <c r="B16" s="11"/>
      <c r="C16" s="13"/>
      <c r="D16" s="13"/>
      <c r="E16" s="26"/>
    </row>
    <row r="17" spans="2:5" ht="15">
      <c r="B17" s="14"/>
      <c r="C17" s="12" t="s">
        <v>29</v>
      </c>
      <c r="D17" s="75">
        <f>-PV(D10,D7-1,D9*1000,1000)</f>
        <v>1000</v>
      </c>
      <c r="E17" s="27"/>
    </row>
    <row r="18" spans="2:5" ht="15.75">
      <c r="B18" s="14"/>
      <c r="C18" s="12"/>
      <c r="D18" s="90"/>
      <c r="E18" s="27"/>
    </row>
    <row r="19" spans="2:5" ht="15">
      <c r="B19" s="14"/>
      <c r="C19" s="12" t="s">
        <v>30</v>
      </c>
      <c r="D19" s="75">
        <f>D9*1000</f>
        <v>0</v>
      </c>
      <c r="E19" s="27"/>
    </row>
    <row r="20" spans="2:5" ht="15.75">
      <c r="B20" s="14"/>
      <c r="C20" s="12"/>
      <c r="D20" s="90"/>
      <c r="E20" s="27"/>
    </row>
    <row r="21" spans="2:5" ht="15">
      <c r="B21" s="14"/>
      <c r="C21" s="12" t="s">
        <v>14</v>
      </c>
      <c r="D21" s="97" t="e">
        <f>((D17-D8)+D19)/D8</f>
        <v>#DIV/0!</v>
      </c>
      <c r="E21" s="27"/>
    </row>
    <row r="22" spans="2:5" ht="15">
      <c r="B22" s="14"/>
      <c r="C22" s="12"/>
      <c r="D22" s="97"/>
      <c r="E22" s="27"/>
    </row>
    <row r="23" spans="2:5" ht="15.75">
      <c r="B23" s="14"/>
      <c r="C23" s="12" t="s">
        <v>15</v>
      </c>
      <c r="D23" s="89" t="e">
        <f>((1+D21)/(1+D11))-1</f>
        <v>#DIV/0!</v>
      </c>
      <c r="E23" s="27"/>
    </row>
    <row r="24" spans="2:5" ht="15.75" thickBot="1">
      <c r="B24" s="19"/>
      <c r="C24" s="20"/>
      <c r="D24" s="37"/>
      <c r="E24" s="21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Smolira</dc:creator>
  <cp:keywords/>
  <dc:description/>
  <cp:lastModifiedBy>Belmont University</cp:lastModifiedBy>
  <cp:lastPrinted>2005-02-13T20:04:06Z</cp:lastPrinted>
  <dcterms:created xsi:type="dcterms:W3CDTF">2002-01-24T03:34:48Z</dcterms:created>
  <dcterms:modified xsi:type="dcterms:W3CDTF">2007-01-18T20:13:51Z</dcterms:modified>
  <cp:category/>
  <cp:version/>
  <cp:contentType/>
  <cp:contentStatus/>
</cp:coreProperties>
</file>