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0" yWindow="60" windowWidth="11300" windowHeight="7260" activeTab="0"/>
  </bookViews>
  <sheets>
    <sheet name="Chapter 16" sheetId="1" r:id="rId1"/>
    <sheet name="#1" sheetId="2" r:id="rId2"/>
    <sheet name="#2" sheetId="3" r:id="rId3"/>
    <sheet name="#3" sheetId="4" r:id="rId4"/>
    <sheet name="#6" sheetId="5" r:id="rId5"/>
    <sheet name="#10" sheetId="6" r:id="rId6"/>
  </sheets>
  <definedNames/>
  <calcPr fullCalcOnLoad="1"/>
</workbook>
</file>

<file path=xl/sharedStrings.xml><?xml version="1.0" encoding="utf-8"?>
<sst xmlns="http://schemas.openxmlformats.org/spreadsheetml/2006/main" count="139" uniqueCount="84">
  <si>
    <t xml:space="preserve">To install these, click on "Tools|Add-Ins" and select "Analysis ToolPak" </t>
  </si>
  <si>
    <t>and "Solver Add-In."</t>
  </si>
  <si>
    <t>Question 1</t>
  </si>
  <si>
    <t>Input Area:</t>
  </si>
  <si>
    <t>Output Area:</t>
  </si>
  <si>
    <t>EBIT</t>
  </si>
  <si>
    <t>Interest</t>
  </si>
  <si>
    <t>Question 2</t>
  </si>
  <si>
    <t>Question 6</t>
  </si>
  <si>
    <t>Question 10</t>
  </si>
  <si>
    <t>Value of equity</t>
  </si>
  <si>
    <t>Input boxes in tan</t>
  </si>
  <si>
    <t>Output boxes in yellow</t>
  </si>
  <si>
    <t>Given data in blue</t>
  </si>
  <si>
    <t>Calculations in red</t>
  </si>
  <si>
    <t>Answers in green</t>
  </si>
  <si>
    <t>a.</t>
  </si>
  <si>
    <t>b.</t>
  </si>
  <si>
    <t>c.</t>
  </si>
  <si>
    <r>
      <t>V</t>
    </r>
    <r>
      <rPr>
        <vertAlign val="subscript"/>
        <sz val="12"/>
        <color indexed="8"/>
        <rFont val="Arial"/>
        <family val="2"/>
      </rPr>
      <t>U</t>
    </r>
  </si>
  <si>
    <r>
      <t>V</t>
    </r>
    <r>
      <rPr>
        <vertAlign val="subscript"/>
        <sz val="12"/>
        <color indexed="8"/>
        <rFont val="Arial"/>
        <family val="2"/>
      </rPr>
      <t>L</t>
    </r>
  </si>
  <si>
    <t>Market value of debt</t>
  </si>
  <si>
    <t>Interest payment</t>
  </si>
  <si>
    <t>Probability of recession</t>
  </si>
  <si>
    <t>Annual discount rate</t>
  </si>
  <si>
    <t>Recession</t>
  </si>
  <si>
    <t>Probability of expansion</t>
  </si>
  <si>
    <t>Expansion EBIT</t>
  </si>
  <si>
    <t>Recession EBIT</t>
  </si>
  <si>
    <t>Steinberg debt payment</t>
  </si>
  <si>
    <t>Dietrich debt payment</t>
  </si>
  <si>
    <t>Steinberg:</t>
  </si>
  <si>
    <t>Equity value</t>
  </si>
  <si>
    <t>Debt value</t>
  </si>
  <si>
    <t>Equity payment:</t>
  </si>
  <si>
    <t>Debt payment:</t>
  </si>
  <si>
    <t>Expansion</t>
  </si>
  <si>
    <t>Dietrich:</t>
  </si>
  <si>
    <t>V(Steinberg)</t>
  </si>
  <si>
    <t>V(Dietrich)</t>
  </si>
  <si>
    <t xml:space="preserve">You should disagree with the CEO’s </t>
  </si>
  <si>
    <t xml:space="preserve">not affect a firm’s value. It is the actual costs </t>
  </si>
  <si>
    <t xml:space="preserve">of bankruptcy that decrease the value of a firm. </t>
  </si>
  <si>
    <t xml:space="preserve">Note that this problem assumes that there are </t>
  </si>
  <si>
    <t>no bankruptcy costs.</t>
  </si>
  <si>
    <r>
      <t xml:space="preserve">statement. The risk of bankruptcy </t>
    </r>
    <r>
      <rPr>
        <i/>
        <sz val="12"/>
        <color indexed="8"/>
        <rFont val="Arial"/>
        <family val="2"/>
      </rPr>
      <t>per se</t>
    </r>
    <r>
      <rPr>
        <sz val="12"/>
        <color indexed="8"/>
        <rFont val="Arial"/>
        <family val="2"/>
      </rPr>
      <t xml:space="preserve"> does </t>
    </r>
  </si>
  <si>
    <t>Corporate tax rate</t>
  </si>
  <si>
    <t>Excess cash</t>
  </si>
  <si>
    <t>Annual EBIT</t>
  </si>
  <si>
    <t>Unlevered cost of equity</t>
  </si>
  <si>
    <t>Interest income tax rate</t>
  </si>
  <si>
    <t>Aftertax income</t>
  </si>
  <si>
    <t>Bankruptcy costs</t>
  </si>
  <si>
    <t xml:space="preserve">The bankruptcy costs would not affect the value of </t>
  </si>
  <si>
    <t>the unlevered firm since it could never be forced</t>
  </si>
  <si>
    <t xml:space="preserve">into bankruptcy. </t>
  </si>
  <si>
    <t xml:space="preserve">The CFO may be correct. The value calculated in </t>
  </si>
  <si>
    <t xml:space="preserve">part a does not include the costs of any </t>
  </si>
  <si>
    <t xml:space="preserve">non-marketed claims, such as bankruptcy or </t>
  </si>
  <si>
    <t>agency costs.</t>
  </si>
  <si>
    <t>EBIT (40 hour week)</t>
  </si>
  <si>
    <t>EBIT (50 hour week)</t>
  </si>
  <si>
    <t>Debt issue:</t>
  </si>
  <si>
    <t>40 hour week</t>
  </si>
  <si>
    <t>50 hour week</t>
  </si>
  <si>
    <t>Cash flow</t>
  </si>
  <si>
    <t>Cash flow to equity</t>
  </si>
  <si>
    <t>Cash flow to Tom</t>
  </si>
  <si>
    <t>New capital</t>
  </si>
  <si>
    <t>Interest rate on debt</t>
  </si>
  <si>
    <t>Equity issue:</t>
  </si>
  <si>
    <t>Tom's equity ownership</t>
  </si>
  <si>
    <t>Current company value</t>
  </si>
  <si>
    <t>Question 3</t>
  </si>
  <si>
    <t>Amount of debt</t>
  </si>
  <si>
    <t>Debt interest rate</t>
  </si>
  <si>
    <t>Earnings available to</t>
  </si>
  <si>
    <t xml:space="preserve">   shareholders</t>
  </si>
  <si>
    <t>Growth rate</t>
  </si>
  <si>
    <t>Earnings next year</t>
  </si>
  <si>
    <t>D/V ratio</t>
  </si>
  <si>
    <t>Chapter 16</t>
  </si>
  <si>
    <t xml:space="preserve">NOTE: Some functions used in these spreadsheets may require that </t>
  </si>
  <si>
    <t>the "Analysis ToolPak" or "Solver Add-in" be installed in Excel.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</si>
</sst>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* #,##0.000_);_(* \(#,##0.000\);_(* &quot;-&quot;??_);_(@_)"/>
    <numFmt numFmtId="178" formatCode="_(* #,##0.0_);_(* \(#,##0.0\);_(* &quot;-&quot;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#,##0.0_);\(#,##0.0\)"/>
    <numFmt numFmtId="182" formatCode="#,##0.0"/>
    <numFmt numFmtId="183" formatCode="&quot;$&quot;#,##0.0_);\(&quot;$&quot;#,##0.0\)"/>
    <numFmt numFmtId="184" formatCode="_(* #,##0.0_);_(* \(#,##0.0\);_(* &quot;-&quot;_);_(@_)"/>
    <numFmt numFmtId="185" formatCode="_(* #,##0.00_);_(* \(#,##0.00\);_(* &quot;-&quot;_);_(@_)"/>
    <numFmt numFmtId="186" formatCode="[$-409]dddd\,\ mmmm\ dd\,\ yyyy"/>
    <numFmt numFmtId="187" formatCode="_(&quot;$&quot;* #,##0.000_);_(&quot;$&quot;* \(#,##0.000\);_(&quot;$&quot;* &quot;-&quot;???_);_(@_)"/>
    <numFmt numFmtId="188" formatCode="_(&quot;$&quot;* #,##0.00_);_(&quot;$&quot;* \(#,##0.00\);_(&quot;$&quot;* &quot;-&quot;???_);_(@_)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0.000000000%"/>
    <numFmt numFmtId="196" formatCode="0.0000000000%"/>
    <numFmt numFmtId="197" formatCode="_(&quot;$&quot;* #,##0.0_);_(&quot;$&quot;* \(#,##0.0\);_(&quot;$&quot;* &quot;-&quot;_);_(@_)"/>
    <numFmt numFmtId="198" formatCode="_(&quot;$&quot;* #,##0.00_);_(&quot;$&quot;* \(#,##0.00\);_(&quot;$&quot;* &quot;-&quot;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000_);_(* \(#,##0.0000\);_(* &quot;-&quot;??_);_(@_)"/>
    <numFmt numFmtId="204" formatCode="_(* #,##0.000_);_(* \(#,##0.000\);_(* &quot;-&quot;???_);_(@_)"/>
  </numFmts>
  <fonts count="2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2"/>
      <color indexed="57"/>
      <name val="Arial"/>
      <family val="2"/>
    </font>
    <font>
      <i/>
      <sz val="12"/>
      <color indexed="8"/>
      <name val="Arial"/>
      <family val="2"/>
    </font>
    <font>
      <b/>
      <sz val="12"/>
      <color indexed="5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2"/>
      <color indexed="12"/>
      <name val="Arial"/>
      <family val="2"/>
    </font>
    <font>
      <sz val="12"/>
      <color indexed="10"/>
      <name val="Arial"/>
      <family val="2"/>
    </font>
    <font>
      <vertAlign val="subscript"/>
      <sz val="12"/>
      <color indexed="8"/>
      <name val="Arial"/>
      <family val="2"/>
    </font>
    <font>
      <b/>
      <sz val="14"/>
      <name val="Arial"/>
      <family val="2"/>
    </font>
    <font>
      <u val="singleAccounting"/>
      <sz val="12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5" fontId="6" fillId="3" borderId="0" xfId="17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6" fillId="0" borderId="0" xfId="17" applyNumberFormat="1" applyFont="1" applyFill="1" applyBorder="1" applyAlignment="1">
      <alignment/>
    </xf>
    <xf numFmtId="44" fontId="6" fillId="0" borderId="0" xfId="17" applyNumberFormat="1" applyFont="1" applyFill="1" applyBorder="1" applyAlignment="1">
      <alignment/>
    </xf>
    <xf numFmtId="165" fontId="6" fillId="3" borderId="5" xfId="17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165" fontId="4" fillId="0" borderId="0" xfId="17" applyNumberFormat="1" applyFont="1" applyFill="1" applyBorder="1" applyAlignment="1">
      <alignment horizontal="center"/>
    </xf>
    <xf numFmtId="165" fontId="4" fillId="3" borderId="5" xfId="17" applyNumberFormat="1" applyFont="1" applyFill="1" applyBorder="1" applyAlignment="1">
      <alignment horizontal="center"/>
    </xf>
    <xf numFmtId="165" fontId="8" fillId="3" borderId="9" xfId="17" applyNumberFormat="1" applyFont="1" applyFill="1" applyBorder="1" applyAlignment="1">
      <alignment/>
    </xf>
    <xf numFmtId="165" fontId="8" fillId="3" borderId="0" xfId="17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5" fontId="6" fillId="3" borderId="7" xfId="17" applyNumberFormat="1" applyFont="1" applyFill="1" applyBorder="1" applyAlignment="1">
      <alignment/>
    </xf>
    <xf numFmtId="165" fontId="6" fillId="3" borderId="8" xfId="17" applyNumberFormat="1" applyFont="1" applyFill="1" applyBorder="1" applyAlignment="1">
      <alignment/>
    </xf>
    <xf numFmtId="44" fontId="8" fillId="3" borderId="0" xfId="17" applyNumberFormat="1" applyFont="1" applyFill="1" applyBorder="1" applyAlignment="1">
      <alignment/>
    </xf>
    <xf numFmtId="44" fontId="8" fillId="3" borderId="9" xfId="17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2" fontId="12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9" fontId="19" fillId="2" borderId="0" xfId="2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65" fontId="20" fillId="3" borderId="0" xfId="17" applyNumberFormat="1" applyFont="1" applyFill="1" applyBorder="1" applyAlignment="1">
      <alignment/>
    </xf>
    <xf numFmtId="10" fontId="8" fillId="3" borderId="0" xfId="21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165" fontId="20" fillId="3" borderId="0" xfId="0" applyNumberFormat="1" applyFont="1" applyFill="1" applyBorder="1" applyAlignment="1">
      <alignment/>
    </xf>
    <xf numFmtId="44" fontId="20" fillId="3" borderId="0" xfId="17" applyNumberFormat="1" applyFont="1" applyFill="1" applyBorder="1" applyAlignment="1">
      <alignment horizontal="center"/>
    </xf>
    <xf numFmtId="44" fontId="20" fillId="3" borderId="0" xfId="17" applyNumberFormat="1" applyFont="1" applyFill="1" applyBorder="1" applyAlignment="1">
      <alignment/>
    </xf>
    <xf numFmtId="165" fontId="1" fillId="3" borderId="0" xfId="17" applyNumberFormat="1" applyFont="1" applyFill="1" applyBorder="1" applyAlignment="1">
      <alignment/>
    </xf>
    <xf numFmtId="42" fontId="19" fillId="2" borderId="0" xfId="17" applyNumberFormat="1" applyFont="1" applyFill="1" applyBorder="1" applyAlignment="1">
      <alignment/>
    </xf>
    <xf numFmtId="0" fontId="22" fillId="0" borderId="0" xfId="0" applyFont="1" applyAlignment="1">
      <alignment/>
    </xf>
    <xf numFmtId="42" fontId="20" fillId="3" borderId="0" xfId="0" applyNumberFormat="1" applyFont="1" applyFill="1" applyBorder="1" applyAlignment="1">
      <alignment/>
    </xf>
    <xf numFmtId="42" fontId="19" fillId="2" borderId="0" xfId="21" applyNumberFormat="1" applyFont="1" applyFill="1" applyBorder="1" applyAlignment="1">
      <alignment/>
    </xf>
    <xf numFmtId="0" fontId="1" fillId="3" borderId="0" xfId="0" applyFont="1" applyFill="1" applyAlignment="1">
      <alignment/>
    </xf>
    <xf numFmtId="43" fontId="8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42" fontId="20" fillId="3" borderId="0" xfId="17" applyNumberFormat="1" applyFont="1" applyFill="1" applyBorder="1" applyAlignment="1">
      <alignment/>
    </xf>
    <xf numFmtId="10" fontId="1" fillId="3" borderId="0" xfId="17" applyNumberFormat="1" applyFont="1" applyFill="1" applyBorder="1" applyAlignment="1">
      <alignment/>
    </xf>
    <xf numFmtId="42" fontId="1" fillId="3" borderId="0" xfId="0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42" fontId="19" fillId="2" borderId="0" xfId="15" applyNumberFormat="1" applyFont="1" applyFill="1" applyBorder="1" applyAlignment="1">
      <alignment/>
    </xf>
    <xf numFmtId="9" fontId="1" fillId="3" borderId="0" xfId="0" applyNumberFormat="1" applyFont="1" applyFill="1" applyBorder="1" applyAlignment="1">
      <alignment/>
    </xf>
    <xf numFmtId="44" fontId="1" fillId="3" borderId="0" xfId="17" applyNumberFormat="1" applyFont="1" applyFill="1" applyBorder="1" applyAlignment="1">
      <alignment/>
    </xf>
    <xf numFmtId="43" fontId="20" fillId="3" borderId="0" xfId="0" applyNumberFormat="1" applyFont="1" applyFill="1" applyBorder="1" applyAlignment="1">
      <alignment/>
    </xf>
    <xf numFmtId="42" fontId="23" fillId="3" borderId="0" xfId="0" applyNumberFormat="1" applyFont="1" applyFill="1" applyBorder="1" applyAlignment="1">
      <alignment horizontal="center"/>
    </xf>
    <xf numFmtId="43" fontId="23" fillId="3" borderId="0" xfId="0" applyNumberFormat="1" applyFont="1" applyFill="1" applyBorder="1" applyAlignment="1">
      <alignment horizontal="center"/>
    </xf>
    <xf numFmtId="42" fontId="23" fillId="3" borderId="0" xfId="0" applyNumberFormat="1" applyFont="1" applyFill="1" applyBorder="1" applyAlignment="1">
      <alignment horizontal="center" wrapText="1"/>
    </xf>
    <xf numFmtId="9" fontId="20" fillId="3" borderId="0" xfId="21" applyFont="1" applyFill="1" applyBorder="1" applyAlignment="1">
      <alignment/>
    </xf>
    <xf numFmtId="42" fontId="20" fillId="3" borderId="0" xfId="21" applyNumberFormat="1" applyFont="1" applyFill="1" applyBorder="1" applyAlignment="1">
      <alignment horizontal="center"/>
    </xf>
    <xf numFmtId="204" fontId="8" fillId="3" borderId="9" xfId="17" applyNumberFormat="1" applyFont="1" applyFill="1" applyBorder="1" applyAlignment="1">
      <alignment/>
    </xf>
    <xf numFmtId="204" fontId="8" fillId="3" borderId="0" xfId="17" applyNumberFormat="1" applyFont="1" applyFill="1" applyBorder="1" applyAlignment="1">
      <alignment/>
    </xf>
    <xf numFmtId="42" fontId="20" fillId="3" borderId="0" xfId="21" applyNumberFormat="1" applyFont="1" applyFill="1" applyBorder="1" applyAlignment="1">
      <alignment/>
    </xf>
    <xf numFmtId="0" fontId="24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D16" sqref="D16"/>
    </sheetView>
  </sheetViews>
  <sheetFormatPr defaultColWidth="11.421875" defaultRowHeight="12.75"/>
  <cols>
    <col min="1" max="3" width="9.140625" style="44" customWidth="1"/>
    <col min="4" max="4" width="42.421875" style="44" customWidth="1"/>
    <col min="5" max="16384" width="9.140625" style="44" customWidth="1"/>
  </cols>
  <sheetData>
    <row r="1" spans="1:29" ht="1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55.5">
      <c r="A10" s="42"/>
      <c r="B10" s="42"/>
      <c r="C10" s="42"/>
      <c r="D10" s="45" t="s">
        <v>81</v>
      </c>
      <c r="E10" s="42"/>
      <c r="F10" s="46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1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5">
      <c r="A14" s="42"/>
      <c r="B14" s="42"/>
      <c r="C14" s="42"/>
      <c r="D14" s="47"/>
      <c r="E14" s="42"/>
      <c r="F14" s="42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5">
      <c r="A15" s="42"/>
      <c r="B15" s="42"/>
      <c r="C15" s="42"/>
      <c r="D15" s="48" t="s">
        <v>11</v>
      </c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5">
      <c r="A16" s="42"/>
      <c r="B16" s="42"/>
      <c r="C16" s="42"/>
      <c r="D16" s="49" t="s">
        <v>12</v>
      </c>
      <c r="E16" s="42"/>
      <c r="F16" s="42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5">
      <c r="A17" s="42"/>
      <c r="B17" s="42"/>
      <c r="C17" s="42"/>
      <c r="D17" s="50" t="s">
        <v>13</v>
      </c>
      <c r="E17" s="42"/>
      <c r="F17" s="42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5">
      <c r="A18" s="42"/>
      <c r="B18" s="42"/>
      <c r="C18" s="42"/>
      <c r="D18" s="51" t="s">
        <v>14</v>
      </c>
      <c r="E18" s="42"/>
      <c r="F18" s="42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5">
      <c r="A19" s="42"/>
      <c r="B19" s="42"/>
      <c r="C19" s="42"/>
      <c r="D19" s="52" t="s">
        <v>15</v>
      </c>
      <c r="E19" s="42"/>
      <c r="F19" s="42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5">
      <c r="A20" s="42"/>
      <c r="B20" s="42"/>
      <c r="C20" s="42"/>
      <c r="D20" s="47"/>
      <c r="E20" s="42"/>
      <c r="F20" s="42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2">
      <c r="A21" s="42"/>
      <c r="B21" s="42"/>
      <c r="C21" s="42"/>
      <c r="D21" s="89" t="s">
        <v>82</v>
      </c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2">
      <c r="A22" s="42"/>
      <c r="B22" s="42"/>
      <c r="C22" s="42"/>
      <c r="D22" s="89" t="s">
        <v>83</v>
      </c>
      <c r="E22" s="42"/>
      <c r="F22" s="42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2">
      <c r="A23" s="42"/>
      <c r="B23" s="42"/>
      <c r="C23" s="42"/>
      <c r="D23" s="89" t="s">
        <v>0</v>
      </c>
      <c r="E23" s="42"/>
      <c r="F23" s="42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2">
      <c r="A24" s="42"/>
      <c r="B24" s="42"/>
      <c r="C24" s="42"/>
      <c r="D24" s="89" t="s">
        <v>1</v>
      </c>
      <c r="E24" s="42"/>
      <c r="F24" s="42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12" ht="1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ht="1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ht="1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ht="1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ht="1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ht="1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ht="1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1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1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ht="1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ht="1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ht="1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1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1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1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1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1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1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1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1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ht="1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ht="1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ht="1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ht="1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ht="1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ht="1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ht="1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 ht="1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1:12" ht="1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ht="1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ht="1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1:12" ht="1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ht="1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ht="1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ht="1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ht="1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ht="1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ht="1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1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ht="1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1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 ht="1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ht="1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 ht="1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 ht="1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1:12" ht="1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ht="1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C2" sqref="C2"/>
    </sheetView>
  </sheetViews>
  <sheetFormatPr defaultColWidth="11.421875" defaultRowHeight="12.75"/>
  <cols>
    <col min="1" max="1" width="8.8515625" style="0" customWidth="1"/>
    <col min="2" max="2" width="3.140625" style="0" customWidth="1"/>
    <col min="3" max="3" width="27.421875" style="0" customWidth="1"/>
    <col min="4" max="4" width="4.421875" style="0" bestFit="1" customWidth="1"/>
    <col min="5" max="5" width="18.140625" style="0" customWidth="1"/>
    <col min="6" max="6" width="4.00390625" style="0" customWidth="1"/>
    <col min="7" max="7" width="18.140625" style="0" customWidth="1"/>
    <col min="8" max="8" width="3.140625" style="0" customWidth="1"/>
    <col min="9" max="9" width="18.140625" style="0" customWidth="1"/>
    <col min="10" max="10" width="3.140625" style="0" customWidth="1"/>
    <col min="11" max="16384" width="8.8515625" style="0" customWidth="1"/>
  </cols>
  <sheetData>
    <row r="1" spans="1:11" ht="16.5">
      <c r="A1" s="1"/>
      <c r="B1" s="1"/>
      <c r="C1" s="67" t="s">
        <v>81</v>
      </c>
      <c r="D1" s="2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 t="s">
        <v>2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3" t="s">
        <v>3</v>
      </c>
      <c r="D4" s="3"/>
      <c r="E4" s="1"/>
      <c r="F4" s="1"/>
      <c r="G4" s="1"/>
      <c r="H4" s="1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4"/>
      <c r="C6" s="5"/>
      <c r="D6" s="5"/>
      <c r="E6" s="6"/>
      <c r="F6" s="7"/>
      <c r="G6" s="1"/>
      <c r="H6" s="1"/>
      <c r="I6" s="1"/>
      <c r="J6" s="1"/>
      <c r="K6" s="1"/>
    </row>
    <row r="7" spans="1:11" ht="15">
      <c r="A7" s="1"/>
      <c r="B7" s="8"/>
      <c r="C7" s="9" t="s">
        <v>5</v>
      </c>
      <c r="D7" s="9"/>
      <c r="E7" s="77"/>
      <c r="F7" s="10"/>
      <c r="G7" s="1"/>
      <c r="H7" s="1"/>
      <c r="I7" s="1"/>
      <c r="J7" s="1"/>
      <c r="K7" s="1"/>
    </row>
    <row r="8" spans="1:11" ht="15">
      <c r="A8" s="1"/>
      <c r="B8" s="8"/>
      <c r="C8" s="9" t="s">
        <v>49</v>
      </c>
      <c r="D8" s="9"/>
      <c r="E8" s="54"/>
      <c r="F8" s="10"/>
      <c r="G8" s="1"/>
      <c r="H8" s="1"/>
      <c r="I8" s="1"/>
      <c r="J8" s="1"/>
      <c r="K8" s="1"/>
    </row>
    <row r="9" spans="1:11" ht="15">
      <c r="A9" s="1"/>
      <c r="B9" s="8"/>
      <c r="C9" s="9" t="s">
        <v>46</v>
      </c>
      <c r="D9" s="9"/>
      <c r="E9" s="54"/>
      <c r="F9" s="10"/>
      <c r="G9" s="1"/>
      <c r="H9" s="1"/>
      <c r="I9" s="1"/>
      <c r="J9" s="1"/>
      <c r="K9" s="1"/>
    </row>
    <row r="10" spans="1:11" ht="15">
      <c r="A10" s="1"/>
      <c r="B10" s="8"/>
      <c r="C10" s="9" t="s">
        <v>21</v>
      </c>
      <c r="D10" s="9"/>
      <c r="E10" s="69"/>
      <c r="F10" s="10"/>
      <c r="G10" s="1"/>
      <c r="H10" s="1"/>
      <c r="I10" s="1"/>
      <c r="J10" s="1"/>
      <c r="K10" s="1"/>
    </row>
    <row r="11" spans="1:11" ht="15.75" thickBot="1">
      <c r="A11" s="1"/>
      <c r="B11" s="11"/>
      <c r="C11" s="12"/>
      <c r="D11" s="12"/>
      <c r="E11" s="13"/>
      <c r="F11" s="14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3" t="s">
        <v>4</v>
      </c>
      <c r="D13" s="3"/>
      <c r="E13" s="1"/>
      <c r="F13" s="1"/>
      <c r="G13" s="1"/>
      <c r="H13" s="1"/>
      <c r="I13" s="1"/>
      <c r="J13" s="1"/>
      <c r="K13" s="1"/>
    </row>
    <row r="14" spans="1:11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5"/>
      <c r="C15" s="16"/>
      <c r="D15" s="16"/>
      <c r="E15" s="16"/>
      <c r="F15" s="17"/>
      <c r="G15" s="28"/>
      <c r="H15" s="28"/>
      <c r="I15" s="28"/>
      <c r="J15" s="28"/>
      <c r="K15" s="37"/>
    </row>
    <row r="16" spans="1:11" ht="15">
      <c r="A16" s="1"/>
      <c r="B16" s="56" t="s">
        <v>16</v>
      </c>
      <c r="C16" s="22" t="s">
        <v>20</v>
      </c>
      <c r="D16" s="22"/>
      <c r="E16" s="41" t="e">
        <f>((E7*(1-E9))/E8)+(E9*E10)</f>
        <v>#DIV/0!</v>
      </c>
      <c r="F16" s="34"/>
      <c r="G16" s="33"/>
      <c r="H16" s="29"/>
      <c r="I16" s="33"/>
      <c r="J16" s="28"/>
      <c r="K16" s="37"/>
    </row>
    <row r="17" spans="1:11" ht="15">
      <c r="A17" s="1"/>
      <c r="B17" s="56"/>
      <c r="C17" s="22"/>
      <c r="D17" s="22"/>
      <c r="E17" s="63"/>
      <c r="F17" s="34"/>
      <c r="G17" s="33"/>
      <c r="H17" s="29"/>
      <c r="I17" s="33"/>
      <c r="J17" s="28"/>
      <c r="K17" s="37"/>
    </row>
    <row r="18" spans="1:11" ht="15">
      <c r="A18" s="1"/>
      <c r="B18" s="56" t="s">
        <v>17</v>
      </c>
      <c r="C18" s="70" t="s">
        <v>56</v>
      </c>
      <c r="D18" s="22"/>
      <c r="E18" s="79"/>
      <c r="F18" s="31"/>
      <c r="G18" s="29"/>
      <c r="H18" s="29"/>
      <c r="I18" s="29"/>
      <c r="J18" s="28"/>
      <c r="K18" s="37"/>
    </row>
    <row r="19" spans="1:11" ht="15">
      <c r="A19" s="1"/>
      <c r="B19" s="18"/>
      <c r="C19" s="22" t="s">
        <v>57</v>
      </c>
      <c r="D19" s="22"/>
      <c r="E19" s="65"/>
      <c r="F19" s="31"/>
      <c r="G19" s="29"/>
      <c r="H19" s="29"/>
      <c r="I19" s="29"/>
      <c r="J19" s="28"/>
      <c r="K19" s="37"/>
    </row>
    <row r="20" spans="1:11" ht="15">
      <c r="A20" s="1"/>
      <c r="B20" s="56"/>
      <c r="C20" s="22" t="s">
        <v>58</v>
      </c>
      <c r="D20" s="25"/>
      <c r="E20" s="79"/>
      <c r="F20" s="31"/>
      <c r="G20" s="29"/>
      <c r="H20" s="29"/>
      <c r="I20" s="29"/>
      <c r="J20" s="28"/>
      <c r="K20" s="37"/>
    </row>
    <row r="21" spans="1:11" ht="15">
      <c r="A21" s="1"/>
      <c r="B21" s="18"/>
      <c r="C21" s="22" t="s">
        <v>59</v>
      </c>
      <c r="D21" s="78"/>
      <c r="E21" s="65"/>
      <c r="F21" s="31"/>
      <c r="G21" s="29"/>
      <c r="H21" s="29"/>
      <c r="I21" s="29"/>
      <c r="J21" s="28"/>
      <c r="K21" s="37"/>
    </row>
    <row r="22" spans="1:11" ht="15.75" thickBot="1">
      <c r="A22" s="1"/>
      <c r="B22" s="20"/>
      <c r="C22" s="23"/>
      <c r="D22" s="23"/>
      <c r="E22" s="38"/>
      <c r="F22" s="39"/>
      <c r="G22" s="30"/>
      <c r="H22" s="29"/>
      <c r="I22" s="30"/>
      <c r="J22" s="28"/>
      <c r="K22" s="37"/>
    </row>
    <row r="23" spans="1:11" ht="15">
      <c r="A23" s="1"/>
      <c r="B23" s="1"/>
      <c r="C23" s="37"/>
      <c r="D23" s="37"/>
      <c r="E23" s="37"/>
      <c r="F23" s="37"/>
      <c r="G23" s="37"/>
      <c r="H23" s="37"/>
      <c r="I23" s="37"/>
      <c r="J23" s="1"/>
      <c r="K23" s="1"/>
    </row>
    <row r="24" spans="1:11" ht="15">
      <c r="A24" s="1"/>
      <c r="B24" s="1"/>
      <c r="C24" s="37"/>
      <c r="D24" s="37"/>
      <c r="E24" s="37"/>
      <c r="F24" s="37"/>
      <c r="G24" s="37"/>
      <c r="H24" s="37"/>
      <c r="I24" s="37"/>
      <c r="J24" s="1"/>
      <c r="K24" s="1"/>
    </row>
    <row r="25" spans="1:11" ht="15">
      <c r="A25" s="1"/>
      <c r="B25" s="1"/>
      <c r="C25" s="37"/>
      <c r="D25" s="37"/>
      <c r="E25" s="37"/>
      <c r="F25" s="37"/>
      <c r="G25" s="37"/>
      <c r="H25" s="37"/>
      <c r="I25" s="37"/>
      <c r="J25" s="1"/>
      <c r="K25" s="1"/>
    </row>
    <row r="26" spans="1:11" ht="15">
      <c r="A26" s="1"/>
      <c r="B26" s="1"/>
      <c r="C26" s="37"/>
      <c r="D26" s="37"/>
      <c r="E26" s="37"/>
      <c r="F26" s="37"/>
      <c r="G26" s="37"/>
      <c r="H26" s="37"/>
      <c r="I26" s="37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printOptions/>
  <pageMargins left="0.75" right="0.75" top="1" bottom="1" header="0.5" footer="0.5"/>
  <pageSetup horizontalDpi="360" verticalDpi="3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C2" sqref="C2"/>
    </sheetView>
  </sheetViews>
  <sheetFormatPr defaultColWidth="11.421875" defaultRowHeight="12.75"/>
  <cols>
    <col min="1" max="1" width="8.8515625" style="0" customWidth="1"/>
    <col min="2" max="2" width="3.140625" style="0" customWidth="1"/>
    <col min="3" max="3" width="26.7109375" style="0" bestFit="1" customWidth="1"/>
    <col min="4" max="7" width="22.421875" style="0" customWidth="1"/>
    <col min="8" max="8" width="3.7109375" style="0" customWidth="1"/>
    <col min="9" max="10" width="18.140625" style="0" customWidth="1"/>
    <col min="11" max="11" width="3.140625" style="0" customWidth="1"/>
    <col min="12" max="12" width="15.421875" style="0" customWidth="1"/>
    <col min="13" max="16384" width="8.8515625" style="0" customWidth="1"/>
  </cols>
  <sheetData>
    <row r="1" spans="1:13" ht="16.5">
      <c r="A1" s="1"/>
      <c r="B1" s="1"/>
      <c r="C1" s="67" t="s">
        <v>81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3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0" ht="15.75" customHeight="1">
      <c r="A6" s="1"/>
      <c r="B6" s="4"/>
      <c r="C6" s="5"/>
      <c r="D6" s="6"/>
      <c r="E6" s="7"/>
      <c r="F6" s="1"/>
      <c r="G6" s="1"/>
      <c r="H6" s="1"/>
      <c r="I6" s="1"/>
      <c r="J6" s="1"/>
    </row>
    <row r="7" spans="1:10" ht="15.75" customHeight="1">
      <c r="A7" s="1"/>
      <c r="B7" s="8"/>
      <c r="C7" s="9" t="s">
        <v>72</v>
      </c>
      <c r="D7" s="69"/>
      <c r="E7" s="10"/>
      <c r="F7" s="1"/>
      <c r="G7" s="1"/>
      <c r="H7" s="1"/>
      <c r="I7" s="1"/>
      <c r="J7" s="1"/>
    </row>
    <row r="8" spans="1:10" ht="15">
      <c r="A8" s="1"/>
      <c r="B8" s="8"/>
      <c r="C8" s="9" t="s">
        <v>60</v>
      </c>
      <c r="D8" s="66"/>
      <c r="E8" s="10"/>
      <c r="F8" s="1"/>
      <c r="G8" s="1"/>
      <c r="H8" s="1"/>
      <c r="I8" s="1"/>
      <c r="J8" s="1"/>
    </row>
    <row r="9" spans="1:10" ht="15">
      <c r="A9" s="1"/>
      <c r="B9" s="8"/>
      <c r="C9" s="9" t="s">
        <v>61</v>
      </c>
      <c r="D9" s="66"/>
      <c r="E9" s="10"/>
      <c r="F9" s="1"/>
      <c r="G9" s="1"/>
      <c r="H9" s="1"/>
      <c r="I9" s="1"/>
      <c r="J9" s="1"/>
    </row>
    <row r="10" spans="1:10" ht="15">
      <c r="A10" s="1"/>
      <c r="B10" s="8"/>
      <c r="C10" s="9" t="s">
        <v>68</v>
      </c>
      <c r="D10" s="69"/>
      <c r="E10" s="10"/>
      <c r="F10" s="1"/>
      <c r="G10" s="1"/>
      <c r="H10" s="1"/>
      <c r="I10" s="1"/>
      <c r="J10" s="1"/>
    </row>
    <row r="11" spans="1:10" ht="15">
      <c r="A11" s="1"/>
      <c r="B11" s="8"/>
      <c r="C11" s="9" t="s">
        <v>69</v>
      </c>
      <c r="D11" s="54"/>
      <c r="E11" s="10"/>
      <c r="F11" s="1"/>
      <c r="G11" s="1"/>
      <c r="H11" s="1"/>
      <c r="I11" s="1"/>
      <c r="J11" s="1"/>
    </row>
    <row r="12" spans="1:10" ht="15.75" thickBot="1">
      <c r="A12" s="1"/>
      <c r="B12" s="11"/>
      <c r="C12" s="12"/>
      <c r="D12" s="13"/>
      <c r="E12" s="14"/>
      <c r="F12" s="1"/>
      <c r="G12" s="1"/>
      <c r="H12" s="1"/>
      <c r="I12" s="1"/>
      <c r="J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3" t="s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5"/>
      <c r="C16" s="16"/>
      <c r="D16" s="16"/>
      <c r="E16" s="16"/>
      <c r="F16" s="16"/>
      <c r="G16" s="16"/>
      <c r="H16" s="17"/>
      <c r="I16" s="28"/>
      <c r="J16" s="28"/>
      <c r="K16" s="28"/>
      <c r="L16" s="28"/>
      <c r="M16" s="37"/>
    </row>
    <row r="17" spans="1:13" ht="15">
      <c r="A17" s="1"/>
      <c r="B17" s="56" t="s">
        <v>16</v>
      </c>
      <c r="C17" s="72" t="s">
        <v>62</v>
      </c>
      <c r="D17" s="68"/>
      <c r="E17" s="68"/>
      <c r="F17" s="68"/>
      <c r="G17" s="71"/>
      <c r="H17" s="19"/>
      <c r="I17" s="28"/>
      <c r="J17" s="28"/>
      <c r="K17" s="28"/>
      <c r="L17" s="28"/>
      <c r="M17" s="37"/>
    </row>
    <row r="18" spans="1:13" ht="18">
      <c r="A18" s="1"/>
      <c r="B18" s="56"/>
      <c r="C18" s="25"/>
      <c r="D18" s="81" t="s">
        <v>65</v>
      </c>
      <c r="E18" s="81" t="s">
        <v>6</v>
      </c>
      <c r="F18" s="83" t="s">
        <v>66</v>
      </c>
      <c r="G18" s="82" t="s">
        <v>67</v>
      </c>
      <c r="H18" s="19"/>
      <c r="I18" s="28"/>
      <c r="J18" s="28"/>
      <c r="K18" s="28"/>
      <c r="L18" s="28"/>
      <c r="M18" s="37"/>
    </row>
    <row r="19" spans="1:13" ht="15">
      <c r="A19" s="1"/>
      <c r="B19" s="56"/>
      <c r="C19" s="25" t="s">
        <v>63</v>
      </c>
      <c r="D19" s="68">
        <f>D8</f>
        <v>0</v>
      </c>
      <c r="E19" s="68">
        <f>D10*D11</f>
        <v>0</v>
      </c>
      <c r="F19" s="68">
        <f>D19-E19</f>
        <v>0</v>
      </c>
      <c r="G19" s="68">
        <f>F19</f>
        <v>0</v>
      </c>
      <c r="H19" s="19"/>
      <c r="I19" s="28"/>
      <c r="J19" s="28"/>
      <c r="K19" s="28"/>
      <c r="L19" s="28"/>
      <c r="M19" s="37"/>
    </row>
    <row r="20" spans="1:13" ht="15">
      <c r="A20" s="1"/>
      <c r="B20" s="56"/>
      <c r="C20" s="25" t="s">
        <v>64</v>
      </c>
      <c r="D20" s="68">
        <f>D9</f>
        <v>0</v>
      </c>
      <c r="E20" s="68">
        <f>D10*D11</f>
        <v>0</v>
      </c>
      <c r="F20" s="68">
        <f>D20-E20</f>
        <v>0</v>
      </c>
      <c r="G20" s="68">
        <f>F20</f>
        <v>0</v>
      </c>
      <c r="H20" s="19"/>
      <c r="I20" s="28"/>
      <c r="J20" s="28"/>
      <c r="K20" s="28"/>
      <c r="L20" s="28"/>
      <c r="M20" s="37"/>
    </row>
    <row r="21" spans="1:13" ht="15">
      <c r="A21" s="1"/>
      <c r="B21" s="56"/>
      <c r="C21" s="25"/>
      <c r="D21" s="68"/>
      <c r="E21" s="68"/>
      <c r="F21" s="68"/>
      <c r="G21" s="71"/>
      <c r="H21" s="19"/>
      <c r="I21" s="28"/>
      <c r="J21" s="28"/>
      <c r="K21" s="28"/>
      <c r="L21" s="28"/>
      <c r="M21" s="37"/>
    </row>
    <row r="22" spans="1:13" ht="15">
      <c r="A22" s="1"/>
      <c r="B22" s="56"/>
      <c r="C22" s="72" t="s">
        <v>70</v>
      </c>
      <c r="D22" s="62"/>
      <c r="E22" s="62"/>
      <c r="F22" s="62"/>
      <c r="G22" s="71"/>
      <c r="H22" s="19"/>
      <c r="I22" s="28"/>
      <c r="J22" s="28"/>
      <c r="K22" s="28"/>
      <c r="L22" s="28"/>
      <c r="M22" s="37"/>
    </row>
    <row r="23" spans="1:13" ht="15">
      <c r="A23" s="1"/>
      <c r="B23" s="56"/>
      <c r="C23" s="25"/>
      <c r="D23" s="80"/>
      <c r="E23" s="80"/>
      <c r="F23" s="80"/>
      <c r="G23" s="71"/>
      <c r="H23" s="19"/>
      <c r="I23" s="28"/>
      <c r="J23" s="28"/>
      <c r="K23" s="28"/>
      <c r="L23" s="28"/>
      <c r="M23" s="37"/>
    </row>
    <row r="24" spans="1:13" ht="15">
      <c r="A24" s="1"/>
      <c r="B24" s="56"/>
      <c r="C24" s="25" t="s">
        <v>71</v>
      </c>
      <c r="D24" s="84" t="e">
        <f>D7/(D7+D10)</f>
        <v>#DIV/0!</v>
      </c>
      <c r="E24" s="62"/>
      <c r="F24" s="62"/>
      <c r="G24" s="71"/>
      <c r="H24" s="19"/>
      <c r="I24" s="28"/>
      <c r="J24" s="28"/>
      <c r="K24" s="28"/>
      <c r="L24" s="28"/>
      <c r="M24" s="37"/>
    </row>
    <row r="25" spans="1:13" ht="18">
      <c r="A25" s="1"/>
      <c r="B25" s="56"/>
      <c r="C25" s="25"/>
      <c r="D25" s="81" t="s">
        <v>65</v>
      </c>
      <c r="E25" s="81" t="s">
        <v>6</v>
      </c>
      <c r="F25" s="83" t="s">
        <v>66</v>
      </c>
      <c r="G25" s="82" t="s">
        <v>67</v>
      </c>
      <c r="H25" s="19"/>
      <c r="I25" s="28"/>
      <c r="J25" s="28"/>
      <c r="K25" s="28"/>
      <c r="L25" s="28"/>
      <c r="M25" s="37"/>
    </row>
    <row r="26" spans="1:13" ht="15">
      <c r="A26" s="1"/>
      <c r="B26" s="56"/>
      <c r="C26" s="25" t="s">
        <v>63</v>
      </c>
      <c r="D26" s="68">
        <f>D19</f>
        <v>0</v>
      </c>
      <c r="E26" s="68">
        <v>0</v>
      </c>
      <c r="F26" s="68">
        <f>D26-E26</f>
        <v>0</v>
      </c>
      <c r="G26" s="68" t="e">
        <f>F26*D24</f>
        <v>#DIV/0!</v>
      </c>
      <c r="H26" s="19"/>
      <c r="I26" s="28"/>
      <c r="J26" s="28"/>
      <c r="K26" s="28"/>
      <c r="L26" s="28"/>
      <c r="M26" s="37"/>
    </row>
    <row r="27" spans="1:13" ht="15">
      <c r="A27" s="1"/>
      <c r="B27" s="56"/>
      <c r="C27" s="25" t="s">
        <v>64</v>
      </c>
      <c r="D27" s="85">
        <f>D20</f>
        <v>0</v>
      </c>
      <c r="E27" s="85">
        <v>0</v>
      </c>
      <c r="F27" s="68">
        <f>D27-E27</f>
        <v>0</v>
      </c>
      <c r="G27" s="85" t="e">
        <f>F27*D24</f>
        <v>#DIV/0!</v>
      </c>
      <c r="H27" s="19"/>
      <c r="I27" s="28"/>
      <c r="J27" s="28"/>
      <c r="K27" s="28"/>
      <c r="L27" s="28"/>
      <c r="M27" s="37"/>
    </row>
    <row r="28" spans="1:13" ht="15.75" thickBot="1">
      <c r="A28" s="1"/>
      <c r="B28" s="58"/>
      <c r="C28" s="23"/>
      <c r="D28" s="38"/>
      <c r="E28" s="38"/>
      <c r="F28" s="38"/>
      <c r="G28" s="38"/>
      <c r="H28" s="39"/>
      <c r="I28" s="30"/>
      <c r="J28" s="29"/>
      <c r="K28" s="30"/>
      <c r="L28" s="28"/>
      <c r="M28" s="37"/>
    </row>
    <row r="29" spans="1:13" ht="15">
      <c r="A29" s="1"/>
      <c r="B29" s="1"/>
      <c r="C29" s="37"/>
      <c r="D29" s="37"/>
      <c r="E29" s="37"/>
      <c r="F29" s="37"/>
      <c r="G29" s="37"/>
      <c r="H29" s="37"/>
      <c r="I29" s="37"/>
      <c r="J29" s="37"/>
      <c r="K29" s="37"/>
      <c r="L29" s="1"/>
      <c r="M29" s="1"/>
    </row>
    <row r="30" spans="1:13" ht="15">
      <c r="A30" s="1"/>
      <c r="B30" s="1"/>
      <c r="C30" s="37"/>
      <c r="D30" s="37"/>
      <c r="E30" s="37"/>
      <c r="F30" s="37"/>
      <c r="G30" s="37"/>
      <c r="H30" s="37"/>
      <c r="I30" s="37"/>
      <c r="J30" s="37"/>
      <c r="K30" s="37"/>
      <c r="L30" s="1"/>
      <c r="M30" s="1"/>
    </row>
    <row r="31" spans="1:13" ht="15">
      <c r="A31" s="1"/>
      <c r="B31" s="1"/>
      <c r="C31" s="37"/>
      <c r="D31" s="37"/>
      <c r="E31" s="37"/>
      <c r="F31" s="37"/>
      <c r="G31" s="37"/>
      <c r="H31" s="37"/>
      <c r="I31" s="37"/>
      <c r="J31" s="37"/>
      <c r="K31" s="37"/>
      <c r="L31" s="1"/>
      <c r="M31" s="1"/>
    </row>
    <row r="32" spans="1:13" ht="15">
      <c r="A32" s="1"/>
      <c r="B32" s="1"/>
      <c r="C32" s="37"/>
      <c r="D32" s="37"/>
      <c r="E32" s="37"/>
      <c r="F32" s="37"/>
      <c r="G32" s="37"/>
      <c r="H32" s="37"/>
      <c r="I32" s="37"/>
      <c r="J32" s="37"/>
      <c r="K32" s="37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printOptions/>
  <pageMargins left="0.75" right="0.75" top="1" bottom="1" header="0.5" footer="0.5"/>
  <pageSetup horizontalDpi="360" verticalDpi="360" orientation="portrait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C2" sqref="C2"/>
    </sheetView>
  </sheetViews>
  <sheetFormatPr defaultColWidth="11.421875" defaultRowHeight="12.75"/>
  <cols>
    <col min="1" max="1" width="8.8515625" style="0" customWidth="1"/>
    <col min="2" max="2" width="3.140625" style="0" customWidth="1"/>
    <col min="3" max="3" width="27.421875" style="0" customWidth="1"/>
    <col min="4" max="4" width="18.140625" style="0" customWidth="1"/>
    <col min="5" max="5" width="4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  <col min="10" max="16384" width="8.8515625" style="0" customWidth="1"/>
  </cols>
  <sheetData>
    <row r="1" spans="1:10" ht="16.5">
      <c r="A1" s="1"/>
      <c r="B1" s="1"/>
      <c r="C1" s="67" t="s">
        <v>81</v>
      </c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73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3" t="s">
        <v>3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4"/>
      <c r="C6" s="5"/>
      <c r="D6" s="6"/>
      <c r="E6" s="7"/>
      <c r="F6" s="1"/>
      <c r="G6" s="1"/>
      <c r="H6" s="1"/>
      <c r="I6" s="1"/>
      <c r="J6" s="1"/>
    </row>
    <row r="7" spans="1:10" ht="15">
      <c r="A7" s="1"/>
      <c r="B7" s="8"/>
      <c r="C7" s="9" t="s">
        <v>74</v>
      </c>
      <c r="D7" s="77"/>
      <c r="E7" s="10"/>
      <c r="F7" s="1"/>
      <c r="G7" s="1"/>
      <c r="H7" s="1"/>
      <c r="I7" s="1"/>
      <c r="J7" s="1"/>
    </row>
    <row r="8" spans="1:10" ht="15">
      <c r="A8" s="1"/>
      <c r="B8" s="8"/>
      <c r="C8" s="9" t="s">
        <v>75</v>
      </c>
      <c r="D8" s="54"/>
      <c r="E8" s="10"/>
      <c r="F8" s="1"/>
      <c r="G8" s="1"/>
      <c r="H8" s="1"/>
      <c r="I8" s="1"/>
      <c r="J8" s="1"/>
    </row>
    <row r="9" spans="1:10" ht="15">
      <c r="A9" s="1"/>
      <c r="B9" s="8"/>
      <c r="C9" s="9" t="s">
        <v>5</v>
      </c>
      <c r="D9" s="69"/>
      <c r="E9" s="10"/>
      <c r="F9" s="1"/>
      <c r="G9" s="1"/>
      <c r="H9" s="1"/>
      <c r="I9" s="1"/>
      <c r="J9" s="1"/>
    </row>
    <row r="10" spans="1:10" ht="15">
      <c r="A10" s="1"/>
      <c r="B10" s="61" t="s">
        <v>17</v>
      </c>
      <c r="C10" s="9" t="s">
        <v>78</v>
      </c>
      <c r="D10" s="54"/>
      <c r="E10" s="10"/>
      <c r="F10" s="1"/>
      <c r="G10" s="1"/>
      <c r="H10" s="1"/>
      <c r="I10" s="1"/>
      <c r="J10" s="1"/>
    </row>
    <row r="11" spans="1:10" ht="15">
      <c r="A11" s="1"/>
      <c r="B11" s="61" t="s">
        <v>18</v>
      </c>
      <c r="C11" s="9" t="s">
        <v>78</v>
      </c>
      <c r="D11" s="54"/>
      <c r="E11" s="10"/>
      <c r="F11" s="1"/>
      <c r="G11" s="1"/>
      <c r="H11" s="1"/>
      <c r="I11" s="1"/>
      <c r="J11" s="1"/>
    </row>
    <row r="12" spans="1:10" ht="15.75" thickBot="1">
      <c r="A12" s="1"/>
      <c r="B12" s="11"/>
      <c r="C12" s="12"/>
      <c r="D12" s="13"/>
      <c r="E12" s="14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3" t="s">
        <v>4</v>
      </c>
      <c r="D14" s="1"/>
      <c r="E14" s="1"/>
      <c r="F14" s="1"/>
      <c r="G14" s="1"/>
      <c r="H14" s="1"/>
      <c r="I14" s="1"/>
      <c r="J14" s="1"/>
    </row>
    <row r="15" spans="1:10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5"/>
      <c r="C16" s="16"/>
      <c r="D16" s="16"/>
      <c r="E16" s="17"/>
      <c r="F16" s="28"/>
      <c r="G16" s="28"/>
      <c r="H16" s="28"/>
      <c r="I16" s="28"/>
      <c r="J16" s="37"/>
    </row>
    <row r="17" spans="1:10" ht="15">
      <c r="A17" s="1"/>
      <c r="B17" s="56" t="s">
        <v>16</v>
      </c>
      <c r="C17" s="22" t="s">
        <v>22</v>
      </c>
      <c r="D17" s="64">
        <f>D8*D7</f>
        <v>0</v>
      </c>
      <c r="E17" s="34"/>
      <c r="F17" s="33"/>
      <c r="G17" s="29"/>
      <c r="H17" s="33"/>
      <c r="I17" s="28"/>
      <c r="J17" s="37"/>
    </row>
    <row r="18" spans="1:10" ht="15">
      <c r="A18" s="1"/>
      <c r="B18" s="56"/>
      <c r="C18" s="22"/>
      <c r="D18" s="64"/>
      <c r="E18" s="34"/>
      <c r="F18" s="33"/>
      <c r="G18" s="29"/>
      <c r="H18" s="33"/>
      <c r="I18" s="28"/>
      <c r="J18" s="37"/>
    </row>
    <row r="19" spans="1:10" ht="15">
      <c r="A19" s="1"/>
      <c r="B19" s="56"/>
      <c r="C19" s="22" t="s">
        <v>76</v>
      </c>
      <c r="D19" s="64"/>
      <c r="E19" s="34"/>
      <c r="F19" s="33"/>
      <c r="G19" s="29"/>
      <c r="H19" s="33"/>
      <c r="I19" s="28"/>
      <c r="J19" s="37"/>
    </row>
    <row r="20" spans="1:10" ht="15">
      <c r="A20" s="1"/>
      <c r="B20" s="56"/>
      <c r="C20" s="22" t="s">
        <v>77</v>
      </c>
      <c r="D20" s="64">
        <f>D9-D17</f>
        <v>0</v>
      </c>
      <c r="E20" s="34"/>
      <c r="F20" s="33"/>
      <c r="G20" s="29"/>
      <c r="H20" s="33"/>
      <c r="I20" s="28"/>
      <c r="J20" s="37"/>
    </row>
    <row r="21" spans="1:10" ht="15">
      <c r="A21" s="1"/>
      <c r="B21" s="56"/>
      <c r="C21" s="22"/>
      <c r="D21" s="64"/>
      <c r="E21" s="34"/>
      <c r="F21" s="33"/>
      <c r="G21" s="29"/>
      <c r="H21" s="33"/>
      <c r="I21" s="28"/>
      <c r="J21" s="37"/>
    </row>
    <row r="22" spans="1:10" ht="15">
      <c r="A22" s="1"/>
      <c r="B22" s="56"/>
      <c r="C22" s="22" t="s">
        <v>10</v>
      </c>
      <c r="D22" s="41" t="e">
        <f>D20/D8</f>
        <v>#DIV/0!</v>
      </c>
      <c r="E22" s="34"/>
      <c r="F22" s="33"/>
      <c r="G22" s="29"/>
      <c r="H22" s="33"/>
      <c r="I22" s="28"/>
      <c r="J22" s="37"/>
    </row>
    <row r="23" spans="1:10" ht="15">
      <c r="A23" s="1"/>
      <c r="B23" s="56"/>
      <c r="C23" s="22"/>
      <c r="D23" s="40"/>
      <c r="E23" s="34"/>
      <c r="F23" s="33"/>
      <c r="G23" s="29"/>
      <c r="H23" s="33"/>
      <c r="I23" s="28"/>
      <c r="J23" s="37"/>
    </row>
    <row r="24" spans="1:10" ht="15">
      <c r="A24" s="1"/>
      <c r="B24" s="56"/>
      <c r="C24" s="22" t="s">
        <v>80</v>
      </c>
      <c r="D24" s="86" t="e">
        <f>D7/(D7+D22)</f>
        <v>#DIV/0!</v>
      </c>
      <c r="E24" s="34"/>
      <c r="F24" s="33"/>
      <c r="G24" s="29"/>
      <c r="H24" s="33"/>
      <c r="I24" s="28"/>
      <c r="J24" s="37"/>
    </row>
    <row r="25" spans="1:10" ht="15">
      <c r="A25" s="1"/>
      <c r="B25" s="56"/>
      <c r="C25" s="22"/>
      <c r="D25" s="64"/>
      <c r="E25" s="34"/>
      <c r="F25" s="33"/>
      <c r="G25" s="29"/>
      <c r="H25" s="33"/>
      <c r="I25" s="28"/>
      <c r="J25" s="37"/>
    </row>
    <row r="26" spans="1:10" ht="15">
      <c r="A26" s="1"/>
      <c r="B26" s="56" t="s">
        <v>17</v>
      </c>
      <c r="C26" s="22" t="s">
        <v>79</v>
      </c>
      <c r="D26" s="64">
        <f>D9*(1+D10)</f>
        <v>0</v>
      </c>
      <c r="E26" s="34"/>
      <c r="F26" s="33"/>
      <c r="G26" s="29"/>
      <c r="H26" s="33"/>
      <c r="I26" s="28"/>
      <c r="J26" s="37"/>
    </row>
    <row r="27" spans="1:10" ht="15">
      <c r="A27" s="1"/>
      <c r="B27" s="56"/>
      <c r="C27" s="22"/>
      <c r="D27" s="64"/>
      <c r="E27" s="34"/>
      <c r="F27" s="33"/>
      <c r="G27" s="29"/>
      <c r="H27" s="33"/>
      <c r="I27" s="28"/>
      <c r="J27" s="37"/>
    </row>
    <row r="28" spans="1:10" ht="15">
      <c r="A28" s="1"/>
      <c r="B28" s="56"/>
      <c r="C28" s="22" t="s">
        <v>76</v>
      </c>
      <c r="D28" s="64"/>
      <c r="E28" s="34"/>
      <c r="F28" s="33"/>
      <c r="G28" s="29"/>
      <c r="H28" s="33"/>
      <c r="I28" s="28"/>
      <c r="J28" s="37"/>
    </row>
    <row r="29" spans="1:10" ht="15">
      <c r="A29" s="1"/>
      <c r="B29" s="56"/>
      <c r="C29" s="22" t="s">
        <v>77</v>
      </c>
      <c r="D29" s="64">
        <f>D26-D17</f>
        <v>0</v>
      </c>
      <c r="E29" s="34"/>
      <c r="F29" s="33"/>
      <c r="G29" s="29"/>
      <c r="H29" s="33"/>
      <c r="I29" s="28"/>
      <c r="J29" s="37"/>
    </row>
    <row r="30" spans="1:10" ht="15">
      <c r="A30" s="1"/>
      <c r="B30" s="56"/>
      <c r="C30" s="22"/>
      <c r="D30" s="64"/>
      <c r="E30" s="34"/>
      <c r="F30" s="33"/>
      <c r="G30" s="29"/>
      <c r="H30" s="33"/>
      <c r="I30" s="28"/>
      <c r="J30" s="37"/>
    </row>
    <row r="31" spans="1:10" ht="15">
      <c r="A31" s="1"/>
      <c r="B31" s="56"/>
      <c r="C31" s="22" t="s">
        <v>10</v>
      </c>
      <c r="D31" s="41" t="e">
        <f>D29/(D8-D10)</f>
        <v>#DIV/0!</v>
      </c>
      <c r="E31" s="34"/>
      <c r="F31" s="33"/>
      <c r="G31" s="29"/>
      <c r="H31" s="33"/>
      <c r="I31" s="28"/>
      <c r="J31" s="37"/>
    </row>
    <row r="32" spans="1:10" ht="15">
      <c r="A32" s="1"/>
      <c r="B32" s="56"/>
      <c r="C32" s="22"/>
      <c r="D32" s="64"/>
      <c r="E32" s="34"/>
      <c r="F32" s="33"/>
      <c r="G32" s="29"/>
      <c r="H32" s="33"/>
      <c r="I32" s="28"/>
      <c r="J32" s="37"/>
    </row>
    <row r="33" spans="1:10" ht="15">
      <c r="A33" s="1"/>
      <c r="B33" s="56"/>
      <c r="C33" s="22" t="s">
        <v>80</v>
      </c>
      <c r="D33" s="86" t="e">
        <f>D7/(D7+D31)</f>
        <v>#DIV/0!</v>
      </c>
      <c r="E33" s="34"/>
      <c r="F33" s="33"/>
      <c r="G33" s="29"/>
      <c r="H33" s="33"/>
      <c r="I33" s="28"/>
      <c r="J33" s="37"/>
    </row>
    <row r="34" spans="1:10" ht="15">
      <c r="A34" s="1"/>
      <c r="B34" s="56"/>
      <c r="C34" s="22"/>
      <c r="D34" s="87"/>
      <c r="E34" s="34"/>
      <c r="F34" s="33"/>
      <c r="G34" s="29"/>
      <c r="H34" s="33"/>
      <c r="I34" s="28"/>
      <c r="J34" s="37"/>
    </row>
    <row r="35" spans="1:10" ht="15">
      <c r="A35" s="1"/>
      <c r="B35" s="56" t="s">
        <v>18</v>
      </c>
      <c r="C35" s="22" t="s">
        <v>79</v>
      </c>
      <c r="D35" s="64">
        <f>D9*(1+D11)</f>
        <v>0</v>
      </c>
      <c r="E35" s="34"/>
      <c r="F35" s="33"/>
      <c r="G35" s="29"/>
      <c r="H35" s="33"/>
      <c r="I35" s="28"/>
      <c r="J35" s="37"/>
    </row>
    <row r="36" spans="1:10" ht="15">
      <c r="A36" s="1"/>
      <c r="B36" s="56"/>
      <c r="C36" s="22"/>
      <c r="D36" s="64"/>
      <c r="E36" s="34"/>
      <c r="F36" s="33"/>
      <c r="G36" s="29"/>
      <c r="H36" s="33"/>
      <c r="I36" s="28"/>
      <c r="J36" s="37"/>
    </row>
    <row r="37" spans="1:10" ht="15">
      <c r="A37" s="1"/>
      <c r="B37" s="56"/>
      <c r="C37" s="22" t="s">
        <v>76</v>
      </c>
      <c r="D37" s="64"/>
      <c r="E37" s="34"/>
      <c r="F37" s="33"/>
      <c r="G37" s="29"/>
      <c r="H37" s="33"/>
      <c r="I37" s="28"/>
      <c r="J37" s="37"/>
    </row>
    <row r="38" spans="1:10" ht="15">
      <c r="A38" s="1"/>
      <c r="B38" s="56"/>
      <c r="C38" s="22" t="s">
        <v>77</v>
      </c>
      <c r="D38" s="64">
        <f>D35-D17</f>
        <v>0</v>
      </c>
      <c r="E38" s="34"/>
      <c r="F38" s="33"/>
      <c r="G38" s="29"/>
      <c r="H38" s="33"/>
      <c r="I38" s="28"/>
      <c r="J38" s="37"/>
    </row>
    <row r="39" spans="1:10" ht="15">
      <c r="A39" s="1"/>
      <c r="B39" s="56"/>
      <c r="C39" s="22"/>
      <c r="D39" s="64"/>
      <c r="E39" s="34"/>
      <c r="F39" s="33"/>
      <c r="G39" s="29"/>
      <c r="H39" s="33"/>
      <c r="I39" s="28"/>
      <c r="J39" s="37"/>
    </row>
    <row r="40" spans="1:10" ht="15">
      <c r="A40" s="1"/>
      <c r="B40" s="56"/>
      <c r="C40" s="22" t="s">
        <v>10</v>
      </c>
      <c r="D40" s="41" t="e">
        <f>D38/(D8-D11)</f>
        <v>#DIV/0!</v>
      </c>
      <c r="E40" s="31"/>
      <c r="F40" s="29"/>
      <c r="G40" s="29"/>
      <c r="H40" s="29"/>
      <c r="I40" s="28"/>
      <c r="J40" s="37"/>
    </row>
    <row r="41" spans="1:10" ht="15">
      <c r="A41" s="1"/>
      <c r="B41" s="18"/>
      <c r="C41" s="22"/>
      <c r="D41" s="64"/>
      <c r="E41" s="31"/>
      <c r="F41" s="29"/>
      <c r="G41" s="29"/>
      <c r="H41" s="29"/>
      <c r="I41" s="28"/>
      <c r="J41" s="37"/>
    </row>
    <row r="42" spans="1:10" ht="15">
      <c r="A42" s="1"/>
      <c r="B42" s="56"/>
      <c r="C42" s="22" t="s">
        <v>80</v>
      </c>
      <c r="D42" s="86" t="e">
        <f>D7/(D7+D40)</f>
        <v>#DIV/0!</v>
      </c>
      <c r="E42" s="31"/>
      <c r="F42" s="29"/>
      <c r="G42" s="29"/>
      <c r="H42" s="29"/>
      <c r="I42" s="28"/>
      <c r="J42" s="37"/>
    </row>
    <row r="43" spans="1:10" ht="15.75" thickBot="1">
      <c r="A43" s="1"/>
      <c r="B43" s="20"/>
      <c r="C43" s="23"/>
      <c r="D43" s="38"/>
      <c r="E43" s="39"/>
      <c r="F43" s="30"/>
      <c r="G43" s="29"/>
      <c r="H43" s="30"/>
      <c r="I43" s="28"/>
      <c r="J43" s="37"/>
    </row>
    <row r="44" spans="1:10" ht="15">
      <c r="A44" s="1"/>
      <c r="B44" s="1"/>
      <c r="C44" s="37"/>
      <c r="D44" s="37"/>
      <c r="E44" s="37"/>
      <c r="F44" s="37"/>
      <c r="G44" s="37"/>
      <c r="H44" s="37"/>
      <c r="I44" s="1"/>
      <c r="J44" s="1"/>
    </row>
    <row r="45" spans="1:10" ht="15">
      <c r="A45" s="1"/>
      <c r="B45" s="1"/>
      <c r="C45" s="37"/>
      <c r="D45" s="37"/>
      <c r="E45" s="37"/>
      <c r="F45" s="37"/>
      <c r="G45" s="37"/>
      <c r="H45" s="37"/>
      <c r="I45" s="1"/>
      <c r="J45" s="1"/>
    </row>
    <row r="46" spans="1:10" ht="15">
      <c r="A46" s="1"/>
      <c r="B46" s="1"/>
      <c r="C46" s="37"/>
      <c r="D46" s="37"/>
      <c r="E46" s="37"/>
      <c r="F46" s="37"/>
      <c r="G46" s="37"/>
      <c r="H46" s="37"/>
      <c r="I46" s="1"/>
      <c r="J46" s="1"/>
    </row>
    <row r="47" spans="1:10" ht="15">
      <c r="A47" s="1"/>
      <c r="B47" s="1"/>
      <c r="C47" s="37"/>
      <c r="D47" s="37"/>
      <c r="E47" s="37"/>
      <c r="F47" s="37"/>
      <c r="G47" s="37"/>
      <c r="H47" s="37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printOptions/>
  <pageMargins left="0.75" right="0.75" top="1" bottom="1" header="0.5" footer="0.5"/>
  <pageSetup horizontalDpi="360" verticalDpi="36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C2" sqref="C2"/>
    </sheetView>
  </sheetViews>
  <sheetFormatPr defaultColWidth="11.421875" defaultRowHeight="12.75"/>
  <cols>
    <col min="1" max="1" width="8.8515625" style="0" customWidth="1"/>
    <col min="2" max="2" width="3.140625" style="0" customWidth="1"/>
    <col min="3" max="3" width="27.7109375" style="0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  <col min="10" max="16384" width="8.8515625" style="0" customWidth="1"/>
  </cols>
  <sheetData>
    <row r="1" spans="1:10" ht="16.5">
      <c r="A1" s="1"/>
      <c r="B1" s="1"/>
      <c r="C1" s="67" t="s">
        <v>81</v>
      </c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8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3" t="s">
        <v>3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4"/>
      <c r="C6" s="5"/>
      <c r="D6" s="6"/>
      <c r="E6" s="7"/>
      <c r="F6" s="1"/>
      <c r="G6" s="1"/>
      <c r="H6" s="1"/>
      <c r="I6" s="1"/>
      <c r="J6" s="1"/>
    </row>
    <row r="7" spans="1:10" ht="15">
      <c r="A7" s="1"/>
      <c r="B7" s="8"/>
      <c r="C7" s="9" t="s">
        <v>26</v>
      </c>
      <c r="D7" s="54"/>
      <c r="E7" s="10"/>
      <c r="F7" s="1"/>
      <c r="G7" s="1"/>
      <c r="H7" s="1"/>
      <c r="I7" s="1"/>
      <c r="J7" s="1"/>
    </row>
    <row r="8" spans="1:10" ht="15">
      <c r="A8" s="1"/>
      <c r="B8" s="8"/>
      <c r="C8" s="9" t="s">
        <v>23</v>
      </c>
      <c r="D8" s="54"/>
      <c r="E8" s="10"/>
      <c r="F8" s="1"/>
      <c r="G8" s="1"/>
      <c r="H8" s="1"/>
      <c r="I8" s="1"/>
      <c r="J8" s="1"/>
    </row>
    <row r="9" spans="1:10" ht="15">
      <c r="A9" s="1"/>
      <c r="B9" s="8"/>
      <c r="C9" s="9" t="s">
        <v>27</v>
      </c>
      <c r="D9" s="66"/>
      <c r="E9" s="10"/>
      <c r="F9" s="1"/>
      <c r="G9" s="1"/>
      <c r="H9" s="1"/>
      <c r="I9" s="1"/>
      <c r="J9" s="1"/>
    </row>
    <row r="10" spans="1:10" ht="15">
      <c r="A10" s="1"/>
      <c r="B10" s="8"/>
      <c r="C10" s="9" t="s">
        <v>28</v>
      </c>
      <c r="D10" s="69"/>
      <c r="E10" s="10"/>
      <c r="F10" s="1"/>
      <c r="G10" s="1"/>
      <c r="H10" s="1"/>
      <c r="I10" s="1"/>
      <c r="J10" s="1"/>
    </row>
    <row r="11" spans="1:10" ht="15">
      <c r="A11" s="1"/>
      <c r="B11" s="8"/>
      <c r="C11" s="9" t="s">
        <v>29</v>
      </c>
      <c r="D11" s="66"/>
      <c r="E11" s="10"/>
      <c r="F11" s="1"/>
      <c r="G11" s="1"/>
      <c r="H11" s="1"/>
      <c r="I11" s="1"/>
      <c r="J11" s="1"/>
    </row>
    <row r="12" spans="1:10" ht="15">
      <c r="A12" s="1"/>
      <c r="B12" s="8"/>
      <c r="C12" s="9" t="s">
        <v>30</v>
      </c>
      <c r="D12" s="69"/>
      <c r="E12" s="10"/>
      <c r="F12" s="1"/>
      <c r="G12" s="1"/>
      <c r="H12" s="1"/>
      <c r="I12" s="1"/>
      <c r="J12" s="1"/>
    </row>
    <row r="13" spans="1:10" ht="15">
      <c r="A13" s="1"/>
      <c r="B13" s="8"/>
      <c r="C13" s="9" t="s">
        <v>24</v>
      </c>
      <c r="D13" s="54"/>
      <c r="E13" s="10"/>
      <c r="F13" s="1"/>
      <c r="G13" s="1"/>
      <c r="H13" s="1"/>
      <c r="I13" s="1"/>
      <c r="J13" s="1"/>
    </row>
    <row r="14" spans="1:10" ht="15.75" thickBot="1">
      <c r="A14" s="1"/>
      <c r="B14" s="11"/>
      <c r="C14" s="12"/>
      <c r="D14" s="13"/>
      <c r="E14" s="14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3" t="s">
        <v>4</v>
      </c>
      <c r="D16" s="1"/>
      <c r="E16" s="1"/>
      <c r="F16" s="1"/>
      <c r="G16" s="1"/>
      <c r="H16" s="1"/>
      <c r="I16" s="1"/>
      <c r="J16" s="1"/>
    </row>
    <row r="17" spans="1:10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6" ht="15">
      <c r="A18" s="1"/>
      <c r="B18" s="55"/>
      <c r="C18" s="16"/>
      <c r="D18" s="16"/>
      <c r="E18" s="17"/>
      <c r="F18" s="1"/>
    </row>
    <row r="19" spans="1:6" ht="15">
      <c r="A19" s="1"/>
      <c r="B19" s="56" t="s">
        <v>16</v>
      </c>
      <c r="C19" s="32" t="s">
        <v>31</v>
      </c>
      <c r="D19" s="60"/>
      <c r="E19" s="19"/>
      <c r="F19" s="1"/>
    </row>
    <row r="20" spans="1:6" ht="15">
      <c r="A20" s="1"/>
      <c r="B20" s="56"/>
      <c r="C20" s="32" t="s">
        <v>34</v>
      </c>
      <c r="D20" s="60"/>
      <c r="E20" s="19"/>
      <c r="F20" s="1"/>
    </row>
    <row r="21" spans="1:6" ht="15">
      <c r="A21" s="1"/>
      <c r="B21" s="56"/>
      <c r="C21" s="22" t="s">
        <v>36</v>
      </c>
      <c r="D21" s="73">
        <f>MAX(D9-D11,0)</f>
        <v>0</v>
      </c>
      <c r="E21" s="19"/>
      <c r="F21" s="1"/>
    </row>
    <row r="22" spans="1:6" ht="15">
      <c r="A22" s="1"/>
      <c r="B22" s="56"/>
      <c r="C22" s="22" t="s">
        <v>25</v>
      </c>
      <c r="D22" s="59">
        <f>MAX(D10-D11,0)</f>
        <v>0</v>
      </c>
      <c r="E22" s="19"/>
      <c r="F22" s="1"/>
    </row>
    <row r="23" spans="1:6" ht="15">
      <c r="A23" s="1"/>
      <c r="B23" s="56"/>
      <c r="C23" s="22"/>
      <c r="D23" s="36"/>
      <c r="E23" s="19"/>
      <c r="F23" s="1"/>
    </row>
    <row r="24" spans="1:6" ht="15">
      <c r="A24" s="1"/>
      <c r="B24" s="56"/>
      <c r="C24" s="22" t="s">
        <v>32</v>
      </c>
      <c r="D24" s="35">
        <f>((D7*D21)+(D8*D22))/(1+D13)</f>
        <v>0</v>
      </c>
      <c r="E24" s="19"/>
      <c r="F24" s="1"/>
    </row>
    <row r="25" spans="1:6" ht="15">
      <c r="A25" s="1"/>
      <c r="B25" s="56"/>
      <c r="C25" s="22"/>
      <c r="D25" s="36"/>
      <c r="E25" s="19"/>
      <c r="F25" s="1"/>
    </row>
    <row r="26" spans="1:6" ht="15">
      <c r="A26" s="1"/>
      <c r="B26" s="56"/>
      <c r="C26" s="32" t="s">
        <v>35</v>
      </c>
      <c r="D26" s="36"/>
      <c r="E26" s="19"/>
      <c r="F26" s="1"/>
    </row>
    <row r="27" spans="1:6" ht="15">
      <c r="A27" s="1"/>
      <c r="B27" s="56"/>
      <c r="C27" s="22" t="s">
        <v>36</v>
      </c>
      <c r="D27" s="59">
        <f>MIN(D9,D11)</f>
        <v>0</v>
      </c>
      <c r="E27" s="19"/>
      <c r="F27" s="1"/>
    </row>
    <row r="28" spans="1:6" ht="15">
      <c r="A28" s="1"/>
      <c r="B28" s="56"/>
      <c r="C28" s="22" t="s">
        <v>25</v>
      </c>
      <c r="D28" s="59">
        <f>MIN(D10,D11)</f>
        <v>0</v>
      </c>
      <c r="E28" s="19"/>
      <c r="F28" s="1"/>
    </row>
    <row r="29" spans="1:6" ht="15">
      <c r="A29" s="1"/>
      <c r="B29" s="56"/>
      <c r="C29" s="22"/>
      <c r="D29" s="36"/>
      <c r="E29" s="19"/>
      <c r="F29" s="1"/>
    </row>
    <row r="30" spans="1:6" ht="15">
      <c r="A30" s="1"/>
      <c r="B30" s="56"/>
      <c r="C30" s="22" t="s">
        <v>33</v>
      </c>
      <c r="D30" s="35">
        <f>((D7*D27)+(D8*D28))/(1+D13)</f>
        <v>0</v>
      </c>
      <c r="E30" s="19"/>
      <c r="F30" s="1"/>
    </row>
    <row r="31" spans="1:6" ht="15">
      <c r="A31" s="1"/>
      <c r="B31" s="56"/>
      <c r="C31" s="22"/>
      <c r="D31" s="36"/>
      <c r="E31" s="19"/>
      <c r="F31" s="1"/>
    </row>
    <row r="32" spans="1:6" ht="15">
      <c r="A32" s="1"/>
      <c r="B32" s="56"/>
      <c r="C32" s="32" t="s">
        <v>37</v>
      </c>
      <c r="D32" s="60"/>
      <c r="E32" s="19"/>
      <c r="F32" s="1"/>
    </row>
    <row r="33" spans="1:6" ht="15">
      <c r="A33" s="1"/>
      <c r="B33" s="56"/>
      <c r="C33" s="32" t="s">
        <v>34</v>
      </c>
      <c r="D33" s="60"/>
      <c r="E33" s="19"/>
      <c r="F33" s="1"/>
    </row>
    <row r="34" spans="1:6" ht="15">
      <c r="A34" s="1"/>
      <c r="B34" s="56"/>
      <c r="C34" s="22" t="s">
        <v>36</v>
      </c>
      <c r="D34" s="73">
        <f>MAX(D9-D12,0)</f>
        <v>0</v>
      </c>
      <c r="E34" s="19"/>
      <c r="F34" s="1"/>
    </row>
    <row r="35" spans="1:6" ht="15">
      <c r="A35" s="1"/>
      <c r="B35" s="56"/>
      <c r="C35" s="22" t="s">
        <v>25</v>
      </c>
      <c r="D35" s="59">
        <f>MAX(D10-D12,0)</f>
        <v>0</v>
      </c>
      <c r="E35" s="19"/>
      <c r="F35" s="1"/>
    </row>
    <row r="36" spans="1:6" ht="15">
      <c r="A36" s="1"/>
      <c r="B36" s="56"/>
      <c r="C36" s="22"/>
      <c r="D36" s="36"/>
      <c r="E36" s="19"/>
      <c r="F36" s="1"/>
    </row>
    <row r="37" spans="1:6" ht="15">
      <c r="A37" s="1"/>
      <c r="B37" s="56"/>
      <c r="C37" s="22" t="s">
        <v>32</v>
      </c>
      <c r="D37" s="35">
        <f>((D7*D34)+(D8*D35))/(1+D13)</f>
        <v>0</v>
      </c>
      <c r="E37" s="19"/>
      <c r="F37" s="1"/>
    </row>
    <row r="38" spans="1:6" ht="15">
      <c r="A38" s="1"/>
      <c r="B38" s="56"/>
      <c r="C38" s="22"/>
      <c r="D38" s="36"/>
      <c r="E38" s="19"/>
      <c r="F38" s="1"/>
    </row>
    <row r="39" spans="1:6" ht="15">
      <c r="A39" s="1"/>
      <c r="B39" s="56"/>
      <c r="C39" s="32" t="s">
        <v>35</v>
      </c>
      <c r="D39" s="36"/>
      <c r="E39" s="19"/>
      <c r="F39" s="1"/>
    </row>
    <row r="40" spans="1:6" ht="15">
      <c r="A40" s="1"/>
      <c r="B40" s="56"/>
      <c r="C40" s="22" t="s">
        <v>36</v>
      </c>
      <c r="D40" s="59">
        <f>MIN(D9,D12)</f>
        <v>0</v>
      </c>
      <c r="E40" s="19"/>
      <c r="F40" s="1"/>
    </row>
    <row r="41" spans="1:6" ht="15">
      <c r="A41" s="1"/>
      <c r="B41" s="56"/>
      <c r="C41" s="22" t="s">
        <v>25</v>
      </c>
      <c r="D41" s="59">
        <f>MIN(D10,D12)</f>
        <v>0</v>
      </c>
      <c r="E41" s="19"/>
      <c r="F41" s="1"/>
    </row>
    <row r="42" spans="1:6" ht="15">
      <c r="A42" s="1"/>
      <c r="B42" s="56"/>
      <c r="C42" s="22"/>
      <c r="D42" s="36"/>
      <c r="E42" s="19"/>
      <c r="F42" s="1"/>
    </row>
    <row r="43" spans="1:6" ht="15">
      <c r="A43" s="1"/>
      <c r="B43" s="56"/>
      <c r="C43" s="22" t="s">
        <v>33</v>
      </c>
      <c r="D43" s="35">
        <f>((D7*D40)+(D8*D41))/(1+D13)</f>
        <v>0</v>
      </c>
      <c r="E43" s="19"/>
      <c r="F43" s="1"/>
    </row>
    <row r="44" spans="1:6" ht="15">
      <c r="A44" s="1"/>
      <c r="B44" s="56"/>
      <c r="C44" s="22"/>
      <c r="D44" s="36"/>
      <c r="E44" s="19"/>
      <c r="F44" s="1"/>
    </row>
    <row r="45" spans="1:6" ht="15">
      <c r="A45" s="1"/>
      <c r="B45" s="56" t="s">
        <v>17</v>
      </c>
      <c r="C45" s="22" t="s">
        <v>38</v>
      </c>
      <c r="D45" s="88">
        <f>D24+D30</f>
        <v>0</v>
      </c>
      <c r="E45" s="19"/>
      <c r="F45" s="1"/>
    </row>
    <row r="46" spans="1:6" ht="15">
      <c r="A46" s="1"/>
      <c r="B46" s="56"/>
      <c r="C46" s="22"/>
      <c r="D46" s="88"/>
      <c r="E46" s="19"/>
      <c r="F46" s="1"/>
    </row>
    <row r="47" spans="1:6" ht="15">
      <c r="A47" s="1"/>
      <c r="B47" s="56"/>
      <c r="C47" s="22" t="s">
        <v>39</v>
      </c>
      <c r="D47" s="88">
        <f>D37+D43</f>
        <v>0</v>
      </c>
      <c r="E47" s="19"/>
      <c r="F47" s="1"/>
    </row>
    <row r="48" spans="1:6" ht="15">
      <c r="A48" s="1"/>
      <c r="B48" s="56"/>
      <c r="C48" s="22"/>
      <c r="D48" s="57"/>
      <c r="E48" s="19"/>
      <c r="F48" s="1"/>
    </row>
    <row r="49" spans="1:6" ht="15">
      <c r="A49" s="1"/>
      <c r="B49" s="56"/>
      <c r="C49" s="70" t="s">
        <v>40</v>
      </c>
      <c r="D49" s="76"/>
      <c r="E49" s="19"/>
      <c r="F49" s="1"/>
    </row>
    <row r="50" spans="1:6" ht="15">
      <c r="A50" s="1"/>
      <c r="B50" s="56"/>
      <c r="C50" s="22" t="s">
        <v>45</v>
      </c>
      <c r="D50" s="60"/>
      <c r="E50" s="19"/>
      <c r="F50" s="1"/>
    </row>
    <row r="51" spans="1:6" ht="15">
      <c r="A51" s="1"/>
      <c r="B51" s="56"/>
      <c r="C51" s="25" t="s">
        <v>41</v>
      </c>
      <c r="D51" s="74"/>
      <c r="E51" s="19"/>
      <c r="F51" s="1"/>
    </row>
    <row r="52" spans="1:6" ht="15">
      <c r="A52" s="1"/>
      <c r="B52" s="56"/>
      <c r="C52" s="25" t="s">
        <v>42</v>
      </c>
      <c r="D52" s="75"/>
      <c r="E52" s="19"/>
      <c r="F52" s="1"/>
    </row>
    <row r="53" spans="1:6" ht="15">
      <c r="A53" s="1"/>
      <c r="B53" s="56"/>
      <c r="C53" s="25" t="s">
        <v>43</v>
      </c>
      <c r="D53" s="75"/>
      <c r="E53" s="19"/>
      <c r="F53" s="1"/>
    </row>
    <row r="54" spans="1:6" ht="15">
      <c r="A54" s="1"/>
      <c r="B54" s="56"/>
      <c r="C54" s="25" t="s">
        <v>44</v>
      </c>
      <c r="D54" s="25"/>
      <c r="E54" s="19"/>
      <c r="F54" s="1"/>
    </row>
    <row r="55" spans="1:6" ht="15.75" thickBot="1">
      <c r="A55" s="1"/>
      <c r="B55" s="58"/>
      <c r="C55" s="23"/>
      <c r="D55" s="24"/>
      <c r="E55" s="21"/>
      <c r="F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printOptions/>
  <pageMargins left="0.75" right="0.75" top="1" bottom="1" header="0.5" footer="0.5"/>
  <pageSetup horizontalDpi="360" verticalDpi="360" orientation="portrait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C2" sqref="C2"/>
    </sheetView>
  </sheetViews>
  <sheetFormatPr defaultColWidth="11.421875" defaultRowHeight="12.75"/>
  <cols>
    <col min="1" max="1" width="8.8515625" style="0" customWidth="1"/>
    <col min="2" max="2" width="3.140625" style="0" customWidth="1"/>
    <col min="3" max="3" width="27.421875" style="0" customWidth="1"/>
    <col min="4" max="4" width="4.421875" style="0" bestFit="1" customWidth="1"/>
    <col min="5" max="5" width="18.140625" style="0" customWidth="1"/>
    <col min="6" max="6" width="4.00390625" style="0" customWidth="1"/>
    <col min="7" max="7" width="18.140625" style="0" customWidth="1"/>
    <col min="8" max="8" width="3.140625" style="0" customWidth="1"/>
    <col min="9" max="9" width="18.140625" style="0" customWidth="1"/>
    <col min="10" max="10" width="3.140625" style="0" customWidth="1"/>
    <col min="11" max="16384" width="8.8515625" style="0" customWidth="1"/>
  </cols>
  <sheetData>
    <row r="1" spans="1:11" ht="16.5">
      <c r="A1" s="1"/>
      <c r="B1" s="1"/>
      <c r="C1" s="67" t="s">
        <v>81</v>
      </c>
      <c r="D1" s="2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 t="s">
        <v>9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3" t="s">
        <v>3</v>
      </c>
      <c r="D4" s="3"/>
      <c r="E4" s="1"/>
      <c r="F4" s="1"/>
      <c r="G4" s="1"/>
      <c r="H4" s="1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4"/>
      <c r="C6" s="5"/>
      <c r="D6" s="5"/>
      <c r="E6" s="6"/>
      <c r="F6" s="7"/>
      <c r="G6" s="1"/>
      <c r="H6" s="1"/>
      <c r="I6" s="1"/>
      <c r="J6" s="1"/>
      <c r="K6" s="1"/>
    </row>
    <row r="7" spans="1:11" ht="15">
      <c r="A7" s="1"/>
      <c r="B7" s="8"/>
      <c r="C7" s="9" t="s">
        <v>47</v>
      </c>
      <c r="D7" s="9"/>
      <c r="E7" s="77"/>
      <c r="F7" s="10"/>
      <c r="G7" s="1"/>
      <c r="H7" s="1"/>
      <c r="I7" s="1"/>
      <c r="J7" s="1"/>
      <c r="K7" s="1"/>
    </row>
    <row r="8" spans="1:11" ht="15">
      <c r="A8" s="1"/>
      <c r="B8" s="8"/>
      <c r="C8" s="9" t="s">
        <v>48</v>
      </c>
      <c r="D8" s="9"/>
      <c r="E8" s="69"/>
      <c r="F8" s="10"/>
      <c r="G8" s="1"/>
      <c r="H8" s="1"/>
      <c r="I8" s="1"/>
      <c r="J8" s="1"/>
      <c r="K8" s="1"/>
    </row>
    <row r="9" spans="1:11" ht="15">
      <c r="A9" s="1"/>
      <c r="B9" s="8"/>
      <c r="C9" s="9" t="s">
        <v>46</v>
      </c>
      <c r="D9" s="9"/>
      <c r="E9" s="54"/>
      <c r="F9" s="10"/>
      <c r="G9" s="1"/>
      <c r="H9" s="1"/>
      <c r="I9" s="1"/>
      <c r="J9" s="1"/>
      <c r="K9" s="1"/>
    </row>
    <row r="10" spans="1:11" ht="15">
      <c r="A10" s="1"/>
      <c r="B10" s="8"/>
      <c r="C10" s="9" t="s">
        <v>49</v>
      </c>
      <c r="D10" s="9"/>
      <c r="E10" s="54"/>
      <c r="F10" s="10"/>
      <c r="G10" s="1"/>
      <c r="H10" s="1"/>
      <c r="I10" s="1"/>
      <c r="J10" s="1"/>
      <c r="K10" s="1"/>
    </row>
    <row r="11" spans="1:11" ht="15">
      <c r="A11" s="1"/>
      <c r="B11" s="8"/>
      <c r="C11" s="9" t="s">
        <v>50</v>
      </c>
      <c r="D11" s="9"/>
      <c r="E11" s="54"/>
      <c r="F11" s="10"/>
      <c r="G11" s="1"/>
      <c r="H11" s="1"/>
      <c r="I11" s="1"/>
      <c r="J11" s="1"/>
      <c r="K11" s="1"/>
    </row>
    <row r="12" spans="1:11" ht="15">
      <c r="A12" s="1"/>
      <c r="B12" s="8"/>
      <c r="C12" s="9" t="s">
        <v>52</v>
      </c>
      <c r="D12" s="27"/>
      <c r="E12" s="66"/>
      <c r="F12" s="10"/>
      <c r="G12" s="1"/>
      <c r="H12" s="1"/>
      <c r="I12" s="1"/>
      <c r="J12" s="1"/>
      <c r="K12" s="1"/>
    </row>
    <row r="13" spans="1:11" ht="15.75" thickBot="1">
      <c r="A13" s="1"/>
      <c r="B13" s="11"/>
      <c r="C13" s="12"/>
      <c r="D13" s="12"/>
      <c r="E13" s="13"/>
      <c r="F13" s="14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3" t="s">
        <v>4</v>
      </c>
      <c r="D15" s="3"/>
      <c r="E15" s="1"/>
      <c r="F15" s="1"/>
      <c r="G15" s="1"/>
      <c r="H15" s="1"/>
      <c r="I15" s="1"/>
      <c r="J15" s="1"/>
      <c r="K15" s="1"/>
    </row>
    <row r="16" spans="1:11" ht="15.7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5"/>
      <c r="C17" s="16"/>
      <c r="D17" s="16"/>
      <c r="E17" s="16"/>
      <c r="F17" s="17"/>
      <c r="G17" s="28"/>
      <c r="H17" s="28"/>
      <c r="I17" s="28"/>
      <c r="J17" s="28"/>
      <c r="K17" s="37"/>
    </row>
    <row r="18" spans="1:11" ht="15">
      <c r="A18" s="1"/>
      <c r="B18" s="56" t="s">
        <v>16</v>
      </c>
      <c r="C18" s="22" t="s">
        <v>51</v>
      </c>
      <c r="D18" s="22"/>
      <c r="E18" s="63">
        <f>E8*(1-E9)</f>
        <v>0</v>
      </c>
      <c r="F18" s="34"/>
      <c r="G18" s="33"/>
      <c r="H18" s="29"/>
      <c r="I18" s="33"/>
      <c r="J18" s="28"/>
      <c r="K18" s="37"/>
    </row>
    <row r="19" spans="1:11" ht="15">
      <c r="A19" s="1"/>
      <c r="B19" s="56"/>
      <c r="C19" s="22"/>
      <c r="D19" s="22"/>
      <c r="E19" s="63"/>
      <c r="F19" s="34"/>
      <c r="G19" s="33"/>
      <c r="H19" s="29"/>
      <c r="I19" s="33"/>
      <c r="J19" s="28"/>
      <c r="K19" s="37"/>
    </row>
    <row r="20" spans="1:11" ht="15">
      <c r="A20" s="1"/>
      <c r="B20" s="18"/>
      <c r="C20" s="22" t="s">
        <v>19</v>
      </c>
      <c r="D20" s="22"/>
      <c r="E20" s="41" t="e">
        <f>E18/E10</f>
        <v>#DIV/0!</v>
      </c>
      <c r="F20" s="31"/>
      <c r="G20" s="29"/>
      <c r="H20" s="29"/>
      <c r="I20" s="29"/>
      <c r="J20" s="28"/>
      <c r="K20" s="37"/>
    </row>
    <row r="21" spans="1:11" ht="15">
      <c r="A21" s="1"/>
      <c r="B21" s="18"/>
      <c r="C21" s="22"/>
      <c r="D21" s="22"/>
      <c r="E21" s="26"/>
      <c r="F21" s="31"/>
      <c r="G21" s="29"/>
      <c r="H21" s="29"/>
      <c r="I21" s="29"/>
      <c r="J21" s="28"/>
      <c r="K21" s="37"/>
    </row>
    <row r="22" spans="1:11" ht="15">
      <c r="A22" s="1"/>
      <c r="B22" s="56" t="s">
        <v>17</v>
      </c>
      <c r="C22" s="22" t="s">
        <v>20</v>
      </c>
      <c r="D22" s="22"/>
      <c r="E22" s="41" t="e">
        <f>E20+((1-((1-E9)/(1-E11)))*E7)</f>
        <v>#DIV/0!</v>
      </c>
      <c r="F22" s="31"/>
      <c r="G22" s="29"/>
      <c r="H22" s="29"/>
      <c r="I22" s="29"/>
      <c r="J22" s="28"/>
      <c r="K22" s="37"/>
    </row>
    <row r="23" spans="1:11" ht="15">
      <c r="A23" s="1"/>
      <c r="B23" s="18"/>
      <c r="C23" s="22"/>
      <c r="D23" s="22"/>
      <c r="E23" s="26"/>
      <c r="F23" s="31"/>
      <c r="G23" s="29"/>
      <c r="H23" s="29"/>
      <c r="I23" s="29"/>
      <c r="J23" s="28"/>
      <c r="K23" s="37"/>
    </row>
    <row r="24" spans="1:11" ht="15">
      <c r="A24" s="1"/>
      <c r="B24" s="56" t="s">
        <v>18</v>
      </c>
      <c r="C24" s="22" t="s">
        <v>19</v>
      </c>
      <c r="D24" s="25"/>
      <c r="E24" s="41" t="e">
        <f>E20</f>
        <v>#DIV/0!</v>
      </c>
      <c r="F24" s="31"/>
      <c r="G24" s="29"/>
      <c r="H24" s="29"/>
      <c r="I24" s="29"/>
      <c r="J24" s="28"/>
      <c r="K24" s="37"/>
    </row>
    <row r="25" spans="1:11" ht="15">
      <c r="A25" s="1"/>
      <c r="B25" s="18"/>
      <c r="C25" s="22"/>
      <c r="D25" s="78"/>
      <c r="E25" s="65"/>
      <c r="F25" s="31"/>
      <c r="G25" s="29"/>
      <c r="H25" s="29"/>
      <c r="I25" s="29"/>
      <c r="J25" s="28"/>
      <c r="K25" s="37"/>
    </row>
    <row r="26" spans="1:11" ht="15">
      <c r="A26" s="1"/>
      <c r="B26" s="18"/>
      <c r="C26" s="22" t="s">
        <v>20</v>
      </c>
      <c r="D26" s="25"/>
      <c r="E26" s="41" t="e">
        <f>E22-E12</f>
        <v>#DIV/0!</v>
      </c>
      <c r="F26" s="31"/>
      <c r="G26" s="29"/>
      <c r="H26" s="29"/>
      <c r="I26" s="29"/>
      <c r="J26" s="28"/>
      <c r="K26" s="37"/>
    </row>
    <row r="27" spans="1:11" ht="15">
      <c r="A27" s="1"/>
      <c r="B27" s="18"/>
      <c r="C27" s="25"/>
      <c r="D27" s="25"/>
      <c r="E27" s="65"/>
      <c r="F27" s="31"/>
      <c r="G27" s="29"/>
      <c r="H27" s="29"/>
      <c r="I27" s="29"/>
      <c r="J27" s="28"/>
      <c r="K27" s="37"/>
    </row>
    <row r="28" spans="1:11" ht="15">
      <c r="A28" s="1"/>
      <c r="B28" s="18"/>
      <c r="C28" s="25" t="s">
        <v>53</v>
      </c>
      <c r="D28" s="25"/>
      <c r="E28" s="79"/>
      <c r="F28" s="31"/>
      <c r="G28" s="29"/>
      <c r="H28" s="29"/>
      <c r="I28" s="29"/>
      <c r="J28" s="28"/>
      <c r="K28" s="37"/>
    </row>
    <row r="29" spans="1:11" ht="15">
      <c r="A29" s="1"/>
      <c r="B29" s="18"/>
      <c r="C29" s="25" t="s">
        <v>54</v>
      </c>
      <c r="D29" s="25"/>
      <c r="E29" s="65"/>
      <c r="F29" s="31"/>
      <c r="G29" s="29"/>
      <c r="H29" s="29"/>
      <c r="I29" s="29"/>
      <c r="J29" s="28"/>
      <c r="K29" s="37"/>
    </row>
    <row r="30" spans="1:11" ht="15">
      <c r="A30" s="1"/>
      <c r="B30" s="56"/>
      <c r="C30" s="25" t="s">
        <v>55</v>
      </c>
      <c r="D30" s="25"/>
      <c r="E30" s="65"/>
      <c r="F30" s="31"/>
      <c r="G30" s="29"/>
      <c r="H30" s="29"/>
      <c r="I30" s="29"/>
      <c r="J30" s="28"/>
      <c r="K30" s="37"/>
    </row>
    <row r="31" spans="1:11" ht="15.75" thickBot="1">
      <c r="A31" s="1"/>
      <c r="B31" s="20"/>
      <c r="C31" s="23"/>
      <c r="D31" s="23"/>
      <c r="E31" s="38"/>
      <c r="F31" s="39"/>
      <c r="G31" s="30"/>
      <c r="H31" s="29"/>
      <c r="I31" s="30"/>
      <c r="J31" s="28"/>
      <c r="K31" s="37"/>
    </row>
    <row r="32" spans="1:11" ht="15">
      <c r="A32" s="1"/>
      <c r="B32" s="1"/>
      <c r="C32" s="37"/>
      <c r="D32" s="37"/>
      <c r="E32" s="37"/>
      <c r="F32" s="37"/>
      <c r="G32" s="37"/>
      <c r="H32" s="37"/>
      <c r="I32" s="37"/>
      <c r="J32" s="1"/>
      <c r="K32" s="1"/>
    </row>
    <row r="33" spans="1:11" ht="15">
      <c r="A33" s="1"/>
      <c r="B33" s="1"/>
      <c r="C33" s="37"/>
      <c r="D33" s="37"/>
      <c r="E33" s="37"/>
      <c r="F33" s="37"/>
      <c r="G33" s="37"/>
      <c r="H33" s="37"/>
      <c r="I33" s="37"/>
      <c r="J33" s="1"/>
      <c r="K33" s="1"/>
    </row>
    <row r="34" spans="1:11" ht="15">
      <c r="A34" s="1"/>
      <c r="B34" s="1"/>
      <c r="C34" s="37"/>
      <c r="D34" s="37"/>
      <c r="E34" s="37"/>
      <c r="F34" s="37"/>
      <c r="G34" s="37"/>
      <c r="H34" s="37"/>
      <c r="I34" s="37"/>
      <c r="J34" s="1"/>
      <c r="K34" s="1"/>
    </row>
    <row r="35" spans="1:11" ht="15">
      <c r="A35" s="1"/>
      <c r="B35" s="1"/>
      <c r="C35" s="37"/>
      <c r="D35" s="37"/>
      <c r="E35" s="37"/>
      <c r="F35" s="37"/>
      <c r="G35" s="37"/>
      <c r="H35" s="37"/>
      <c r="I35" s="37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printOptions/>
  <pageMargins left="0.75" right="0.75" top="1" bottom="1" header="0.5" footer="0.5"/>
  <pageSetup horizontalDpi="360" verticalDpi="3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Steven Hayhurst</cp:lastModifiedBy>
  <cp:lastPrinted>2005-10-24T20:03:58Z</cp:lastPrinted>
  <dcterms:created xsi:type="dcterms:W3CDTF">2002-05-21T01:05:54Z</dcterms:created>
  <dcterms:modified xsi:type="dcterms:W3CDTF">2007-01-18T20:29:53Z</dcterms:modified>
  <cp:category/>
  <cp:version/>
  <cp:contentType/>
  <cp:contentStatus/>
</cp:coreProperties>
</file>