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0" windowWidth="11295" windowHeight="7260" activeTab="0"/>
  </bookViews>
  <sheets>
    <sheet name="Chapter 21" sheetId="1" r:id="rId1"/>
    <sheet name="#4" sheetId="2" r:id="rId2"/>
    <sheet name="#7" sheetId="3" r:id="rId3"/>
    <sheet name="#12" sheetId="4" r:id="rId4"/>
  </sheets>
  <definedNames/>
  <calcPr fullCalcOnLoad="1"/>
</workbook>
</file>

<file path=xl/sharedStrings.xml><?xml version="1.0" encoding="utf-8"?>
<sst xmlns="http://schemas.openxmlformats.org/spreadsheetml/2006/main" count="58" uniqueCount="36">
  <si>
    <t>Input Area:</t>
  </si>
  <si>
    <t>Output Area:</t>
  </si>
  <si>
    <t>Question 7</t>
  </si>
  <si>
    <t>Input boxes in tan</t>
  </si>
  <si>
    <t>Output boxes in yellow</t>
  </si>
  <si>
    <t>Given data in blue</t>
  </si>
  <si>
    <t>Calculations in red</t>
  </si>
  <si>
    <t>Answers in green</t>
  </si>
  <si>
    <t>Cost</t>
  </si>
  <si>
    <t>Life of machine</t>
  </si>
  <si>
    <t>Lease price</t>
  </si>
  <si>
    <t>Borrowing rate</t>
  </si>
  <si>
    <t>Tax rate</t>
  </si>
  <si>
    <t>Depreciation tax shield</t>
  </si>
  <si>
    <t>Aftertax cost of debt</t>
  </si>
  <si>
    <t>NAL</t>
  </si>
  <si>
    <t>Aftertax lease payment</t>
  </si>
  <si>
    <t>If the tax rate is zero, there is no depreciation tax shield foregone; the aftertax lease payment</t>
  </si>
  <si>
    <t xml:space="preserve">is the same as the pretax payment, and the aftertax cost of debt is the same as the </t>
  </si>
  <si>
    <t>pretax cost.</t>
  </si>
  <si>
    <t>Total cash flow</t>
  </si>
  <si>
    <t>Chapter 21</t>
  </si>
  <si>
    <t>Lessor tax rate</t>
  </si>
  <si>
    <t>Maximum lessee payment</t>
  </si>
  <si>
    <t>PV of depreciation tax shield</t>
  </si>
  <si>
    <t>Minimum lessor payment</t>
  </si>
  <si>
    <t>Pretax lessor payment</t>
  </si>
  <si>
    <t>Question 12</t>
  </si>
  <si>
    <t>Lessee tax rate</t>
  </si>
  <si>
    <t>Lessor:</t>
  </si>
  <si>
    <t>Pretax lessee payment</t>
  </si>
  <si>
    <t xml:space="preserve">NOTE: Some functions used in these spreadsheets may require that </t>
  </si>
  <si>
    <t>the "Analysis ToolPak" or "Solver Add-in" be installed in Excel.</t>
  </si>
  <si>
    <t xml:space="preserve">To install these, click on "Tools|Add-Ins" and select "Analysis ToolPak" </t>
  </si>
  <si>
    <t>and "Solver Add-In."</t>
  </si>
  <si>
    <t>Question 4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</si>
</sst>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0.0%"/>
    <numFmt numFmtId="169" formatCode="#,##0.0_);\(#,##0.0\)"/>
    <numFmt numFmtId="170" formatCode="0.00000"/>
    <numFmt numFmtId="171" formatCode="0.0000"/>
    <numFmt numFmtId="172" formatCode="0.000"/>
    <numFmt numFmtId="173" formatCode="_(* #,##0.000_);_(* \(#,##0.000\);_(* &quot;-&quot;??_);_(@_)"/>
    <numFmt numFmtId="174" formatCode="_(* #,##0.0000_);_(* \(#,##0.0000\);_(* &quot;-&quot;??_);_(@_)"/>
    <numFmt numFmtId="175" formatCode="_(* #,##0.00000_);_(* \(#,##0.00000\);_(* &quot;-&quot;??_);_(@_)"/>
    <numFmt numFmtId="176" formatCode="_(* #,##0.000000_);_(* \(#,##0.000000\);_(* &quot;-&quot;??_);_(@_)"/>
    <numFmt numFmtId="177" formatCode="_(* #,##0.0000000_);_(* \(#,##0.0000000\);_(* &quot;-&quot;??_);_(@_)"/>
    <numFmt numFmtId="178" formatCode="_(* #,##0.00000000_);_(* \(#,##0.00000000\);_(* &quot;-&quot;??_);_(@_)"/>
    <numFmt numFmtId="179" formatCode="_(* #,##0.000000000_);_(* \(#,##0.000000000\);_(* &quot;-&quot;??_);_(@_)"/>
    <numFmt numFmtId="180" formatCode="0.0000_);\(0.0000\)"/>
    <numFmt numFmtId="181" formatCode="_(* #,##0.0000_);_(* \(#,##0.0000\);_(* &quot;-&quot;????_);_(@_)"/>
    <numFmt numFmtId="182" formatCode="#,##0.0000_);\(#,##0.0000\)"/>
    <numFmt numFmtId="183" formatCode="&quot;$&quot;#,##0.00"/>
    <numFmt numFmtId="184" formatCode="0.00_);\(0.00\)"/>
    <numFmt numFmtId="185" formatCode="0.00000000000%"/>
    <numFmt numFmtId="186" formatCode="#,##0.0000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_(&quot;$&quot;* #,##0.0000_);_(&quot;$&quot;* \(#,##0.0000\);_(&quot;$&quot;* &quot;-&quot;????_);_(@_)"/>
    <numFmt numFmtId="190" formatCode="0_);\(0\)"/>
    <numFmt numFmtId="191" formatCode="0.0000%"/>
    <numFmt numFmtId="192" formatCode="&quot;$&quot;#,##0"/>
    <numFmt numFmtId="193" formatCode="#,##0.00000_);\(#,##0.00000\)"/>
    <numFmt numFmtId="194" formatCode="&quot;$&quot;#,##0.0000"/>
    <numFmt numFmtId="195" formatCode="0.00000000%"/>
    <numFmt numFmtId="196" formatCode="&quot;$&quot;#,##0.0000_);\(&quot;$&quot;#,##0.0000\)"/>
    <numFmt numFmtId="197" formatCode="0.000000"/>
    <numFmt numFmtId="198" formatCode="#,##0.0"/>
    <numFmt numFmtId="199" formatCode="&quot;$&quot;#,##0.0_);\(&quot;$&quot;#,##0.0\)"/>
    <numFmt numFmtId="200" formatCode="_(* #,##0.0_);_(* \(#,##0.0\);_(* &quot;-&quot;_);_(@_)"/>
    <numFmt numFmtId="201" formatCode="_(* #,##0.00_);_(* \(#,##0.00\);_(* &quot;-&quot;_);_(@_)"/>
    <numFmt numFmtId="202" formatCode="_([$€-2]\ * #,##0.0000_);_([$€-2]\ * \(#,##0.0000\);_([$€-2]\ * &quot;-&quot;????_);_(@_)"/>
    <numFmt numFmtId="203" formatCode="_([$€-2]\ * #,##0_);_([$€-2]\ * \(#,##0\);_([$€-2]\ * &quot;-&quot;_);_(@_)"/>
    <numFmt numFmtId="204" formatCode="_-[$£-809]* #,##0.0000_-;\-[$£-809]* #,##0.0000_-;_-[$£-809]* &quot;-&quot;????_-;_-@_-"/>
    <numFmt numFmtId="205" formatCode="_-[$£-809]* #,##0_-;\-[$£-809]* #,##0_-;_-[$£-809]* &quot;-&quot;_-;_-@_-"/>
    <numFmt numFmtId="206" formatCode="_(&quot;$&quot;* #,##0.000_);_(&quot;$&quot;* \(#,##0.000\);_(&quot;$&quot;* &quot;-&quot;???_);_(@_)"/>
    <numFmt numFmtId="207" formatCode="_(* #,##0.0000000_);_(* \(#,##0.0000000\);_(* &quot;-&quot;???????_);_(@_)"/>
    <numFmt numFmtId="208" formatCode="#,##0.0000000;[Red]#,##0.0000000"/>
    <numFmt numFmtId="209" formatCode="&quot;$&quot;#,##0.0000000;[Red]&quot;$&quot;#,##0.0000000"/>
    <numFmt numFmtId="210" formatCode="&quot;$&quot;#,##0.0000000_);\(&quot;$&quot;#,##0.0000000\)"/>
    <numFmt numFmtId="211" formatCode="[$-409]h:mm:ss\ AM/PM"/>
    <numFmt numFmtId="212" formatCode="_(* #,##0.000_);_(* \(#,##0.000\);_(* &quot;-&quot;???_);_(@_)"/>
    <numFmt numFmtId="213" formatCode="#,##0.000_);\(#,##0.000\)"/>
    <numFmt numFmtId="214" formatCode="#,##0.00000"/>
    <numFmt numFmtId="215" formatCode="0.00000%"/>
    <numFmt numFmtId="216" formatCode="_([$€-2]\ * #,##0.00_);_([$€-2]\ * \(#,##0.00\);_([$€-2]\ * &quot;-&quot;??_);_(@_)"/>
    <numFmt numFmtId="217" formatCode="0.0000000"/>
    <numFmt numFmtId="218" formatCode="0.00000000"/>
    <numFmt numFmtId="219" formatCode="_(&quot;$&quot;* #,##0.0_);_(&quot;$&quot;* \(#,##0.0\);_(&quot;$&quot;* &quot;-&quot;_);_(@_)"/>
    <numFmt numFmtId="220" formatCode="_(&quot;$&quot;* #,##0.00_);_(&quot;$&quot;* \(#,##0.00\);_(&quot;$&quot;* &quot;-&quot;_);_(@_)"/>
    <numFmt numFmtId="221" formatCode="0.000%"/>
    <numFmt numFmtId="222" formatCode="_(* #,##0.000_);_(* \(#,##0.000\);_(* &quot;-&quot;_);_(@_)"/>
    <numFmt numFmtId="223" formatCode="_(* #,##0.0000_);_(* \(#,##0.0000\);_(* &quot;-&quot;_);_(@_)"/>
    <numFmt numFmtId="224" formatCode="_(* #,##0.00000_);_(* \(#,##0.00000\);_(* &quot;-&quot;_);_(@_)"/>
    <numFmt numFmtId="225" formatCode="_(* #,##0.00000_);_(* \(#,##0.00000\);_(* &quot;-&quot;?????_);_(@_)"/>
  </numFmts>
  <fonts count="19">
    <font>
      <sz val="10"/>
      <name val="Arial"/>
      <family val="0"/>
    </font>
    <font>
      <sz val="12"/>
      <name val="Arial"/>
      <family val="2"/>
    </font>
    <font>
      <i/>
      <sz val="12"/>
      <name val="Arial"/>
      <family val="2"/>
    </font>
    <font>
      <sz val="12"/>
      <color indexed="12"/>
      <name val="Arial"/>
      <family val="2"/>
    </font>
    <font>
      <sz val="12"/>
      <color indexed="57"/>
      <name val="Arial"/>
      <family val="2"/>
    </font>
    <font>
      <b/>
      <sz val="12"/>
      <color indexed="57"/>
      <name val="Arial"/>
      <family val="2"/>
    </font>
    <font>
      <sz val="12"/>
      <color indexed="8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sz val="48"/>
      <color indexed="52"/>
      <name val="Arial"/>
      <family val="2"/>
    </font>
    <font>
      <sz val="10"/>
      <color indexed="19"/>
      <name val="Arial"/>
      <family val="2"/>
    </font>
    <font>
      <b/>
      <sz val="12"/>
      <color indexed="47"/>
      <name val="Arial"/>
      <family val="2"/>
    </font>
    <font>
      <b/>
      <sz val="12"/>
      <color indexed="43"/>
      <name val="Arial"/>
      <family val="2"/>
    </font>
    <font>
      <b/>
      <sz val="12"/>
      <color indexed="48"/>
      <name val="Arial"/>
      <family val="2"/>
    </font>
    <font>
      <b/>
      <sz val="12"/>
      <color indexed="10"/>
      <name val="Arial"/>
      <family val="2"/>
    </font>
    <font>
      <b/>
      <sz val="14"/>
      <name val="Arial"/>
      <family val="2"/>
    </font>
    <font>
      <sz val="12"/>
      <color indexed="10"/>
      <name val="Arial"/>
      <family val="2"/>
    </font>
    <font>
      <b/>
      <sz val="10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7" xfId="0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1" fillId="3" borderId="1" xfId="0" applyFont="1" applyFill="1" applyBorder="1" applyAlignment="1">
      <alignment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3" borderId="4" xfId="0" applyFont="1" applyFill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5" xfId="0" applyFont="1" applyFill="1" applyBorder="1" applyAlignment="1">
      <alignment/>
    </xf>
    <xf numFmtId="0" fontId="1" fillId="3" borderId="6" xfId="0" applyFont="1" applyFill="1" applyBorder="1" applyAlignment="1">
      <alignment/>
    </xf>
    <xf numFmtId="0" fontId="1" fillId="3" borderId="7" xfId="0" applyFont="1" applyFill="1" applyBorder="1" applyAlignment="1">
      <alignment/>
    </xf>
    <xf numFmtId="0" fontId="1" fillId="3" borderId="8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7" xfId="0" applyFont="1" applyFill="1" applyBorder="1" applyAlignment="1">
      <alignment/>
    </xf>
    <xf numFmtId="165" fontId="3" fillId="2" borderId="0" xfId="17" applyNumberFormat="1" applyFont="1" applyFill="1" applyBorder="1" applyAlignment="1">
      <alignment/>
    </xf>
    <xf numFmtId="9" fontId="3" fillId="2" borderId="0" xfId="21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9" fillId="4" borderId="0" xfId="0" applyFont="1" applyFill="1" applyBorder="1" applyAlignment="1">
      <alignment/>
    </xf>
    <xf numFmtId="0" fontId="0" fillId="4" borderId="0" xfId="0" applyFill="1" applyAlignment="1">
      <alignment/>
    </xf>
    <xf numFmtId="2" fontId="10" fillId="4" borderId="0" xfId="0" applyNumberFormat="1" applyFont="1" applyFill="1" applyBorder="1" applyAlignment="1">
      <alignment/>
    </xf>
    <xf numFmtId="0" fontId="11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12" fillId="4" borderId="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16" fillId="0" borderId="0" xfId="0" applyFont="1" applyAlignment="1">
      <alignment/>
    </xf>
    <xf numFmtId="165" fontId="17" fillId="3" borderId="0" xfId="17" applyNumberFormat="1" applyFont="1" applyFill="1" applyBorder="1" applyAlignment="1">
      <alignment/>
    </xf>
    <xf numFmtId="165" fontId="17" fillId="3" borderId="0" xfId="0" applyNumberFormat="1" applyFont="1" applyFill="1" applyBorder="1" applyAlignment="1">
      <alignment/>
    </xf>
    <xf numFmtId="41" fontId="3" fillId="2" borderId="0" xfId="17" applyNumberFormat="1" applyFont="1" applyFill="1" applyBorder="1" applyAlignment="1">
      <alignment/>
    </xf>
    <xf numFmtId="44" fontId="17" fillId="3" borderId="0" xfId="0" applyNumberFormat="1" applyFont="1" applyFill="1" applyBorder="1" applyAlignment="1">
      <alignment/>
    </xf>
    <xf numFmtId="44" fontId="17" fillId="3" borderId="0" xfId="17" applyNumberFormat="1" applyFont="1" applyFill="1" applyBorder="1" applyAlignment="1">
      <alignment/>
    </xf>
    <xf numFmtId="10" fontId="17" fillId="3" borderId="0" xfId="21" applyNumberFormat="1" applyFont="1" applyFill="1" applyBorder="1" applyAlignment="1">
      <alignment/>
    </xf>
    <xf numFmtId="44" fontId="5" fillId="3" borderId="0" xfId="0" applyNumberFormat="1" applyFont="1" applyFill="1" applyBorder="1" applyAlignment="1">
      <alignment/>
    </xf>
    <xf numFmtId="44" fontId="5" fillId="3" borderId="9" xfId="0" applyNumberFormat="1" applyFont="1" applyFill="1" applyBorder="1" applyAlignment="1">
      <alignment/>
    </xf>
    <xf numFmtId="0" fontId="1" fillId="3" borderId="4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/>
    </xf>
    <xf numFmtId="0" fontId="1" fillId="3" borderId="6" xfId="0" applyNumberFormat="1" applyFont="1" applyFill="1" applyBorder="1" applyAlignment="1">
      <alignment/>
    </xf>
    <xf numFmtId="0" fontId="1" fillId="0" borderId="0" xfId="0" applyNumberFormat="1" applyFont="1" applyAlignment="1">
      <alignment/>
    </xf>
    <xf numFmtId="0" fontId="2" fillId="3" borderId="0" xfId="0" applyFont="1" applyFill="1" applyBorder="1" applyAlignment="1">
      <alignment/>
    </xf>
    <xf numFmtId="44" fontId="17" fillId="3" borderId="0" xfId="21" applyNumberFormat="1" applyFont="1" applyFill="1" applyBorder="1" applyAlignment="1">
      <alignment/>
    </xf>
    <xf numFmtId="0" fontId="2" fillId="3" borderId="4" xfId="0" applyNumberFormat="1" applyFont="1" applyFill="1" applyBorder="1" applyAlignment="1">
      <alignment horizontal="left"/>
    </xf>
    <xf numFmtId="0" fontId="2" fillId="3" borderId="4" xfId="0" applyNumberFormat="1" applyFont="1" applyFill="1" applyBorder="1" applyAlignment="1">
      <alignment/>
    </xf>
    <xf numFmtId="0" fontId="4" fillId="3" borderId="0" xfId="0" applyFont="1" applyFill="1" applyBorder="1" applyAlignment="1">
      <alignment/>
    </xf>
    <xf numFmtId="0" fontId="18" fillId="4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24"/>
  <sheetViews>
    <sheetView tabSelected="1" workbookViewId="0" topLeftCell="A1">
      <selection activeCell="A1" sqref="A1"/>
    </sheetView>
  </sheetViews>
  <sheetFormatPr defaultColWidth="9.140625" defaultRowHeight="12.75"/>
  <cols>
    <col min="1" max="3" width="9.140625" style="29" customWidth="1"/>
    <col min="4" max="4" width="42.57421875" style="29" customWidth="1"/>
    <col min="5" max="16384" width="9.140625" style="29" customWidth="1"/>
  </cols>
  <sheetData>
    <row r="1" spans="1:6" ht="12.75">
      <c r="A1" s="28"/>
      <c r="B1" s="28"/>
      <c r="C1" s="28"/>
      <c r="D1" s="28"/>
      <c r="E1" s="28"/>
      <c r="F1" s="28"/>
    </row>
    <row r="2" spans="1:6" ht="12.75">
      <c r="A2" s="28"/>
      <c r="B2" s="28"/>
      <c r="C2" s="28"/>
      <c r="D2" s="28"/>
      <c r="E2" s="28"/>
      <c r="F2" s="28"/>
    </row>
    <row r="3" spans="1:6" ht="12.75">
      <c r="A3" s="28"/>
      <c r="B3" s="28"/>
      <c r="C3" s="28"/>
      <c r="D3" s="28"/>
      <c r="E3" s="28"/>
      <c r="F3" s="28"/>
    </row>
    <row r="4" spans="1:6" ht="12.75">
      <c r="A4" s="28"/>
      <c r="B4" s="28"/>
      <c r="C4" s="28"/>
      <c r="D4" s="28"/>
      <c r="E4" s="28"/>
      <c r="F4" s="28"/>
    </row>
    <row r="5" spans="1:6" ht="12.75">
      <c r="A5" s="28"/>
      <c r="B5" s="28"/>
      <c r="C5" s="28"/>
      <c r="D5" s="28"/>
      <c r="E5" s="28"/>
      <c r="F5" s="28"/>
    </row>
    <row r="6" spans="1:6" ht="12.75">
      <c r="A6" s="28"/>
      <c r="B6" s="28"/>
      <c r="C6" s="28"/>
      <c r="D6" s="28"/>
      <c r="E6" s="28"/>
      <c r="F6" s="28"/>
    </row>
    <row r="7" spans="1:6" ht="12.75">
      <c r="A7" s="28"/>
      <c r="B7" s="28"/>
      <c r="C7" s="28"/>
      <c r="D7" s="28"/>
      <c r="E7" s="28"/>
      <c r="F7" s="28"/>
    </row>
    <row r="8" spans="1:6" ht="12.75">
      <c r="A8" s="28"/>
      <c r="B8" s="28"/>
      <c r="C8" s="28"/>
      <c r="D8" s="28"/>
      <c r="E8" s="28"/>
      <c r="F8" s="28"/>
    </row>
    <row r="9" spans="1:6" ht="12.75">
      <c r="A9" s="28"/>
      <c r="B9" s="28"/>
      <c r="C9" s="28"/>
      <c r="D9" s="28"/>
      <c r="E9" s="28"/>
      <c r="F9" s="28"/>
    </row>
    <row r="10" spans="1:6" ht="59.25">
      <c r="A10" s="28"/>
      <c r="B10" s="28"/>
      <c r="C10" s="28"/>
      <c r="D10" s="30" t="s">
        <v>21</v>
      </c>
      <c r="E10" s="28"/>
      <c r="F10" s="31"/>
    </row>
    <row r="11" spans="1:6" ht="12.75">
      <c r="A11" s="28"/>
      <c r="B11" s="28"/>
      <c r="C11" s="28"/>
      <c r="D11" s="28"/>
      <c r="E11" s="28"/>
      <c r="F11" s="28"/>
    </row>
    <row r="12" spans="1:6" ht="12.75">
      <c r="A12" s="28"/>
      <c r="B12" s="28"/>
      <c r="C12" s="28"/>
      <c r="D12" s="28"/>
      <c r="E12" s="28"/>
      <c r="F12" s="28"/>
    </row>
    <row r="13" spans="1:6" ht="12.75">
      <c r="A13" s="28"/>
      <c r="B13" s="28"/>
      <c r="C13" s="28"/>
      <c r="D13" s="28"/>
      <c r="E13" s="28"/>
      <c r="F13" s="28"/>
    </row>
    <row r="14" spans="1:6" ht="15">
      <c r="A14" s="28"/>
      <c r="B14" s="28"/>
      <c r="C14" s="28"/>
      <c r="D14" s="32"/>
      <c r="E14" s="28"/>
      <c r="F14" s="28"/>
    </row>
    <row r="15" spans="1:6" ht="15.75">
      <c r="A15" s="28"/>
      <c r="B15" s="28"/>
      <c r="C15" s="28"/>
      <c r="D15" s="33" t="s">
        <v>3</v>
      </c>
      <c r="E15" s="28"/>
      <c r="F15" s="28"/>
    </row>
    <row r="16" spans="1:6" ht="15.75">
      <c r="A16" s="28"/>
      <c r="B16" s="28"/>
      <c r="C16" s="28"/>
      <c r="D16" s="34" t="s">
        <v>4</v>
      </c>
      <c r="E16" s="28"/>
      <c r="F16" s="28"/>
    </row>
    <row r="17" spans="1:6" ht="15.75">
      <c r="A17" s="28"/>
      <c r="B17" s="28"/>
      <c r="C17" s="28"/>
      <c r="D17" s="35" t="s">
        <v>5</v>
      </c>
      <c r="E17" s="28"/>
      <c r="F17" s="28"/>
    </row>
    <row r="18" spans="1:6" ht="15.75">
      <c r="A18" s="28"/>
      <c r="B18" s="28"/>
      <c r="C18" s="28"/>
      <c r="D18" s="36" t="s">
        <v>6</v>
      </c>
      <c r="E18" s="28"/>
      <c r="F18" s="28"/>
    </row>
    <row r="19" spans="1:6" ht="15.75">
      <c r="A19" s="28"/>
      <c r="B19" s="28"/>
      <c r="C19" s="28"/>
      <c r="D19" s="37" t="s">
        <v>7</v>
      </c>
      <c r="E19" s="28"/>
      <c r="F19" s="28"/>
    </row>
    <row r="20" spans="1:6" ht="15">
      <c r="A20" s="28"/>
      <c r="B20" s="28"/>
      <c r="C20" s="28"/>
      <c r="D20" s="32"/>
      <c r="E20" s="28"/>
      <c r="F20" s="28"/>
    </row>
    <row r="21" spans="1:6" ht="12.75">
      <c r="A21" s="28"/>
      <c r="B21" s="28"/>
      <c r="C21" s="28"/>
      <c r="D21" s="56" t="s">
        <v>31</v>
      </c>
      <c r="E21" s="28"/>
      <c r="F21" s="28"/>
    </row>
    <row r="22" spans="1:6" ht="12.75">
      <c r="A22" s="28"/>
      <c r="B22" s="28"/>
      <c r="C22" s="28"/>
      <c r="D22" s="56" t="s">
        <v>32</v>
      </c>
      <c r="E22" s="28"/>
      <c r="F22" s="28"/>
    </row>
    <row r="23" ht="12.75">
      <c r="D23" s="56" t="s">
        <v>33</v>
      </c>
    </row>
    <row r="24" ht="12.75">
      <c r="D24" s="56" t="s">
        <v>34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5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421875" style="0" customWidth="1"/>
    <col min="4" max="4" width="18.140625" style="0" customWidth="1"/>
    <col min="5" max="5" width="3.140625" style="0" customWidth="1"/>
    <col min="6" max="6" width="20.57421875" style="0" customWidth="1"/>
    <col min="7" max="7" width="22.7109375" style="0" customWidth="1"/>
    <col min="8" max="8" width="4.140625" style="0" customWidth="1"/>
  </cols>
  <sheetData>
    <row r="1" spans="1:11" ht="18">
      <c r="A1" s="1"/>
      <c r="B1" s="1"/>
      <c r="C1" s="38" t="s">
        <v>21</v>
      </c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1"/>
      <c r="C2" s="1" t="s">
        <v>35</v>
      </c>
      <c r="D2" s="1"/>
      <c r="E2" s="1"/>
      <c r="F2" s="1"/>
      <c r="G2" s="1"/>
      <c r="H2" s="1"/>
      <c r="I2" s="1"/>
      <c r="J2" s="1"/>
      <c r="K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/>
      <c r="B6" s="3"/>
      <c r="C6" s="4"/>
      <c r="D6" s="12"/>
      <c r="E6" s="5"/>
      <c r="F6" s="1"/>
      <c r="G6" s="1"/>
      <c r="H6" s="1"/>
      <c r="I6" s="1"/>
      <c r="J6" s="1"/>
      <c r="K6" s="1"/>
    </row>
    <row r="7" spans="1:11" ht="15.75" customHeight="1">
      <c r="A7" s="1"/>
      <c r="B7" s="6"/>
      <c r="C7" s="7" t="s">
        <v>8</v>
      </c>
      <c r="D7" s="25"/>
      <c r="E7" s="8"/>
      <c r="F7" s="1"/>
      <c r="G7" s="1"/>
      <c r="H7" s="1"/>
      <c r="I7" s="1"/>
      <c r="J7" s="1"/>
      <c r="K7" s="1"/>
    </row>
    <row r="8" spans="1:11" ht="15.75" customHeight="1">
      <c r="A8" s="1"/>
      <c r="B8" s="6"/>
      <c r="C8" s="7" t="s">
        <v>9</v>
      </c>
      <c r="D8" s="41"/>
      <c r="E8" s="8"/>
      <c r="F8" s="1"/>
      <c r="G8" s="1"/>
      <c r="H8" s="1"/>
      <c r="I8" s="1"/>
      <c r="J8" s="1"/>
      <c r="K8" s="1"/>
    </row>
    <row r="9" spans="1:11" ht="15.75" customHeight="1">
      <c r="A9" s="1"/>
      <c r="B9" s="6"/>
      <c r="C9" s="7" t="s">
        <v>10</v>
      </c>
      <c r="D9" s="25"/>
      <c r="E9" s="8"/>
      <c r="F9" s="1"/>
      <c r="G9" s="1"/>
      <c r="H9" s="1"/>
      <c r="I9" s="1"/>
      <c r="J9" s="1"/>
      <c r="K9" s="1"/>
    </row>
    <row r="10" spans="1:11" ht="15.75" customHeight="1">
      <c r="A10" s="1"/>
      <c r="B10" s="6"/>
      <c r="C10" s="7" t="s">
        <v>11</v>
      </c>
      <c r="D10" s="26"/>
      <c r="E10" s="8"/>
      <c r="F10" s="1"/>
      <c r="G10" s="1"/>
      <c r="H10" s="1"/>
      <c r="I10" s="1"/>
      <c r="J10" s="1"/>
      <c r="K10" s="1"/>
    </row>
    <row r="11" spans="1:11" ht="15.75" customHeight="1">
      <c r="A11" s="1"/>
      <c r="B11" s="6"/>
      <c r="C11" s="7" t="s">
        <v>12</v>
      </c>
      <c r="D11" s="26"/>
      <c r="E11" s="8"/>
      <c r="F11" s="1"/>
      <c r="G11" s="1"/>
      <c r="H11" s="1"/>
      <c r="I11" s="1"/>
      <c r="J11" s="1"/>
      <c r="K11" s="1"/>
    </row>
    <row r="12" spans="1:11" ht="15.75" customHeight="1" thickBot="1">
      <c r="A12" s="1"/>
      <c r="B12" s="9"/>
      <c r="C12" s="10"/>
      <c r="D12" s="13"/>
      <c r="E12" s="11"/>
      <c r="F12" s="1"/>
      <c r="G12" s="1"/>
      <c r="H12" s="1"/>
      <c r="I12" s="1"/>
      <c r="J12" s="1"/>
      <c r="K12" s="1"/>
    </row>
    <row r="13" spans="1:1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 thickBo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</row>
    <row r="17" spans="1:11" ht="15.75" customHeight="1">
      <c r="A17" s="1"/>
      <c r="B17" s="14"/>
      <c r="C17" s="15"/>
      <c r="D17" s="15"/>
      <c r="E17" s="15"/>
      <c r="F17" s="15"/>
      <c r="G17" s="15"/>
      <c r="H17" s="16"/>
      <c r="I17" s="1"/>
      <c r="J17" s="1"/>
      <c r="K17" s="1"/>
    </row>
    <row r="18" spans="1:11" ht="15.75" customHeight="1">
      <c r="A18" s="1"/>
      <c r="B18" s="17"/>
      <c r="C18" s="18" t="s">
        <v>17</v>
      </c>
      <c r="D18" s="18"/>
      <c r="E18" s="18"/>
      <c r="F18" s="18"/>
      <c r="G18" s="18"/>
      <c r="H18" s="19"/>
      <c r="I18" s="1"/>
      <c r="J18" s="1"/>
      <c r="K18" s="1"/>
    </row>
    <row r="19" spans="1:11" ht="15.75" customHeight="1">
      <c r="A19" s="1"/>
      <c r="B19" s="17"/>
      <c r="C19" s="18" t="s">
        <v>18</v>
      </c>
      <c r="D19" s="18"/>
      <c r="E19" s="18"/>
      <c r="F19" s="18"/>
      <c r="G19" s="18"/>
      <c r="H19" s="19"/>
      <c r="I19" s="1"/>
      <c r="J19" s="1"/>
      <c r="K19" s="1"/>
    </row>
    <row r="20" spans="1:11" ht="15.75" customHeight="1">
      <c r="A20" s="1"/>
      <c r="B20" s="17"/>
      <c r="C20" s="18" t="s">
        <v>19</v>
      </c>
      <c r="D20" s="18"/>
      <c r="E20" s="18"/>
      <c r="F20" s="18"/>
      <c r="G20" s="18"/>
      <c r="H20" s="19"/>
      <c r="I20" s="1"/>
      <c r="J20" s="1"/>
      <c r="K20" s="1"/>
    </row>
    <row r="21" spans="1:11" ht="15.75" customHeight="1">
      <c r="A21" s="1"/>
      <c r="B21" s="17"/>
      <c r="C21" s="18" t="s">
        <v>15</v>
      </c>
      <c r="D21" s="46">
        <f>D7-PV(D10,D8,-D9,0,0)</f>
        <v>0</v>
      </c>
      <c r="E21" s="18"/>
      <c r="F21" s="18"/>
      <c r="G21" s="18"/>
      <c r="H21" s="19"/>
      <c r="I21" s="1"/>
      <c r="J21" s="1"/>
      <c r="K21" s="1"/>
    </row>
    <row r="22" spans="1:11" ht="15.75" customHeight="1" thickBot="1">
      <c r="A22" s="1"/>
      <c r="B22" s="20"/>
      <c r="C22" s="21"/>
      <c r="D22" s="21"/>
      <c r="E22" s="21"/>
      <c r="F22" s="21"/>
      <c r="G22" s="21"/>
      <c r="H22" s="22"/>
      <c r="I22" s="1"/>
      <c r="J22" s="1"/>
      <c r="K22" s="1"/>
    </row>
    <row r="23" spans="1:11" ht="15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ht="15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ht="15.75" customHeight="1"/>
    <row r="58" ht="15.75" customHeight="1"/>
    <row r="59" ht="15.75" customHeight="1"/>
    <row r="60" ht="15.75" customHeight="1"/>
    <row r="61" ht="15.75" customHeight="1"/>
  </sheetData>
  <printOptions/>
  <pageMargins left="0.75" right="0.75" top="1" bottom="1" header="0.5" footer="0.5"/>
  <pageSetup horizontalDpi="360" verticalDpi="360" orientation="portrait" scale="87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K57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27.421875" style="0" customWidth="1"/>
    <col min="4" max="4" width="18.140625" style="0" customWidth="1"/>
    <col min="5" max="5" width="3.140625" style="0" customWidth="1"/>
    <col min="6" max="6" width="20.57421875" style="0" customWidth="1"/>
    <col min="7" max="7" width="22.7109375" style="0" customWidth="1"/>
    <col min="8" max="8" width="4.140625" style="0" customWidth="1"/>
  </cols>
  <sheetData>
    <row r="1" spans="1:11" ht="18">
      <c r="A1" s="1"/>
      <c r="B1" s="1"/>
      <c r="C1" s="38" t="s">
        <v>21</v>
      </c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1"/>
      <c r="C2" s="1" t="s">
        <v>2</v>
      </c>
      <c r="D2" s="1"/>
      <c r="E2" s="1"/>
      <c r="F2" s="1"/>
      <c r="G2" s="1"/>
      <c r="H2" s="1"/>
      <c r="I2" s="1"/>
      <c r="J2" s="1"/>
      <c r="K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/>
      <c r="B6" s="3"/>
      <c r="C6" s="4"/>
      <c r="D6" s="12"/>
      <c r="E6" s="5"/>
      <c r="F6" s="1"/>
      <c r="G6" s="1"/>
      <c r="H6" s="1"/>
      <c r="I6" s="1"/>
      <c r="J6" s="1"/>
      <c r="K6" s="1"/>
    </row>
    <row r="7" spans="1:11" ht="15.75" customHeight="1">
      <c r="A7" s="1"/>
      <c r="B7" s="6"/>
      <c r="C7" s="7" t="s">
        <v>8</v>
      </c>
      <c r="D7" s="25"/>
      <c r="E7" s="8"/>
      <c r="F7" s="1"/>
      <c r="G7" s="1"/>
      <c r="H7" s="1"/>
      <c r="I7" s="1"/>
      <c r="J7" s="1"/>
      <c r="K7" s="1"/>
    </row>
    <row r="8" spans="1:11" ht="15.75" customHeight="1">
      <c r="A8" s="1"/>
      <c r="B8" s="6"/>
      <c r="C8" s="7" t="s">
        <v>9</v>
      </c>
      <c r="D8" s="41"/>
      <c r="E8" s="8"/>
      <c r="F8" s="1"/>
      <c r="G8" s="1"/>
      <c r="H8" s="1"/>
      <c r="I8" s="1"/>
      <c r="J8" s="1"/>
      <c r="K8" s="1"/>
    </row>
    <row r="9" spans="1:11" ht="15.75" customHeight="1">
      <c r="A9" s="1"/>
      <c r="B9" s="6"/>
      <c r="C9" s="7" t="s">
        <v>10</v>
      </c>
      <c r="D9" s="25"/>
      <c r="E9" s="8"/>
      <c r="F9" s="1"/>
      <c r="G9" s="1"/>
      <c r="H9" s="1"/>
      <c r="I9" s="1"/>
      <c r="J9" s="1"/>
      <c r="K9" s="1"/>
    </row>
    <row r="10" spans="1:11" ht="15.75" customHeight="1">
      <c r="A10" s="1"/>
      <c r="B10" s="6"/>
      <c r="C10" s="7" t="s">
        <v>11</v>
      </c>
      <c r="D10" s="26"/>
      <c r="E10" s="8"/>
      <c r="F10" s="1"/>
      <c r="G10" s="1"/>
      <c r="H10" s="1"/>
      <c r="I10" s="1"/>
      <c r="J10" s="1"/>
      <c r="K10" s="1"/>
    </row>
    <row r="11" spans="1:11" ht="15.75" customHeight="1">
      <c r="A11" s="1"/>
      <c r="B11" s="6"/>
      <c r="C11" s="7" t="s">
        <v>12</v>
      </c>
      <c r="D11" s="26"/>
      <c r="E11" s="8"/>
      <c r="F11" s="1"/>
      <c r="G11" s="1"/>
      <c r="H11" s="1"/>
      <c r="I11" s="1"/>
      <c r="J11" s="1"/>
      <c r="K11" s="1"/>
    </row>
    <row r="12" spans="1:11" ht="15.75" customHeight="1" thickBot="1">
      <c r="A12" s="1"/>
      <c r="B12" s="9"/>
      <c r="C12" s="10"/>
      <c r="D12" s="13"/>
      <c r="E12" s="11"/>
      <c r="F12" s="1"/>
      <c r="G12" s="1"/>
      <c r="H12" s="1"/>
      <c r="I12" s="1"/>
      <c r="J12" s="1"/>
      <c r="K12" s="1"/>
    </row>
    <row r="13" spans="1:1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1"/>
      <c r="B16" s="14"/>
      <c r="C16" s="15"/>
      <c r="D16" s="23"/>
      <c r="E16" s="16"/>
      <c r="F16" s="1"/>
      <c r="G16" s="1"/>
      <c r="H16" s="1"/>
      <c r="I16" s="1"/>
      <c r="J16" s="1"/>
      <c r="K16" s="1"/>
    </row>
    <row r="17" spans="1:11" ht="15.75" customHeight="1">
      <c r="A17" s="1"/>
      <c r="B17" s="47"/>
      <c r="C17" s="18" t="s">
        <v>13</v>
      </c>
      <c r="D17" s="40" t="e">
        <f>(D7/D8)*D11</f>
        <v>#DIV/0!</v>
      </c>
      <c r="E17" s="19"/>
      <c r="F17" s="1"/>
      <c r="G17" s="1"/>
      <c r="H17" s="1"/>
      <c r="I17" s="1"/>
      <c r="J17" s="1"/>
      <c r="K17" s="1"/>
    </row>
    <row r="18" spans="1:11" ht="15.75" customHeight="1">
      <c r="A18" s="1"/>
      <c r="B18" s="48"/>
      <c r="C18" s="18" t="s">
        <v>14</v>
      </c>
      <c r="D18" s="44">
        <f>D10*(1-D11)</f>
        <v>0</v>
      </c>
      <c r="E18" s="19"/>
      <c r="F18" s="1"/>
      <c r="G18" s="1"/>
      <c r="H18" s="1"/>
      <c r="I18" s="1"/>
      <c r="J18" s="1"/>
      <c r="K18" s="1"/>
    </row>
    <row r="19" spans="1:11" ht="15.75" customHeight="1">
      <c r="A19" s="1"/>
      <c r="B19" s="48"/>
      <c r="C19" s="18" t="s">
        <v>16</v>
      </c>
      <c r="D19" s="39">
        <f>D9*(1-D11)</f>
        <v>0</v>
      </c>
      <c r="E19" s="19"/>
      <c r="F19" s="1"/>
      <c r="G19" s="1"/>
      <c r="H19" s="1"/>
      <c r="I19" s="1"/>
      <c r="J19" s="1"/>
      <c r="K19" s="1"/>
    </row>
    <row r="20" spans="1:11" ht="15.75" customHeight="1">
      <c r="A20" s="1"/>
      <c r="B20" s="48"/>
      <c r="C20" s="18" t="s">
        <v>20</v>
      </c>
      <c r="D20" s="39" t="e">
        <f>D17+D19</f>
        <v>#DIV/0!</v>
      </c>
      <c r="E20" s="19"/>
      <c r="F20" s="1"/>
      <c r="G20" s="1"/>
      <c r="H20" s="1"/>
      <c r="I20" s="1"/>
      <c r="J20" s="1"/>
      <c r="K20" s="1"/>
    </row>
    <row r="21" spans="1:11" ht="15.75" customHeight="1">
      <c r="A21" s="1"/>
      <c r="B21" s="48"/>
      <c r="C21" s="18" t="s">
        <v>15</v>
      </c>
      <c r="D21" s="46" t="e">
        <f>D7-PV(D18,D8,-D20,0,0)</f>
        <v>#DIV/0!</v>
      </c>
      <c r="E21" s="19"/>
      <c r="F21" s="1"/>
      <c r="G21" s="1"/>
      <c r="H21" s="1"/>
      <c r="I21" s="1"/>
      <c r="J21" s="1"/>
      <c r="K21" s="1"/>
    </row>
    <row r="22" spans="1:11" ht="15.75" customHeight="1">
      <c r="A22" s="1"/>
      <c r="B22" s="48"/>
      <c r="C22" s="27" t="e">
        <f>IF(D21&gt;0,"They should lease.","They should buy.")</f>
        <v>#DIV/0!</v>
      </c>
      <c r="D22" s="45"/>
      <c r="E22" s="19"/>
      <c r="F22" s="1"/>
      <c r="G22" s="1"/>
      <c r="H22" s="1"/>
      <c r="I22" s="1"/>
      <c r="J22" s="1"/>
      <c r="K22" s="1"/>
    </row>
    <row r="23" spans="1:11" ht="15.75" customHeight="1" thickBot="1">
      <c r="A23" s="1"/>
      <c r="B23" s="49"/>
      <c r="C23" s="21"/>
      <c r="D23" s="24"/>
      <c r="E23" s="22"/>
      <c r="F23" s="1"/>
      <c r="G23" s="1"/>
      <c r="H23" s="1"/>
      <c r="I23" s="1"/>
      <c r="J23" s="1"/>
      <c r="K23" s="1"/>
    </row>
    <row r="24" spans="1:11" ht="15.75" customHeight="1">
      <c r="A24" s="1"/>
      <c r="B24" s="50"/>
      <c r="C24" s="1"/>
      <c r="D24" s="1"/>
      <c r="E24" s="1"/>
      <c r="F24" s="1"/>
      <c r="G24" s="1"/>
      <c r="H24" s="1"/>
      <c r="I24" s="1"/>
      <c r="J24" s="1"/>
      <c r="K24" s="1"/>
    </row>
    <row r="25" spans="1:11" ht="15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ht="15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5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ht="15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ht="15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ht="15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1" ht="15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1" ht="15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ht="15.75" customHeight="1"/>
    <row r="59" ht="15.75" customHeight="1"/>
    <row r="60" ht="15.75" customHeight="1"/>
    <row r="61" ht="15.75" customHeight="1"/>
    <row r="62" ht="15.75" customHeight="1"/>
  </sheetData>
  <printOptions/>
  <pageMargins left="0.75" right="0.75" top="1" bottom="1" header="0.5" footer="0.5"/>
  <pageSetup horizontalDpi="360" verticalDpi="360" orientation="portrait" scale="87" r:id="rId1"/>
  <colBreaks count="1" manualBreakCount="1">
    <brk id="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K66"/>
  <sheetViews>
    <sheetView workbookViewId="0" topLeftCell="A1">
      <selection activeCell="C2" sqref="C2"/>
    </sheetView>
  </sheetViews>
  <sheetFormatPr defaultColWidth="9.140625" defaultRowHeight="12.75"/>
  <cols>
    <col min="2" max="2" width="3.140625" style="0" customWidth="1"/>
    <col min="3" max="3" width="30.57421875" style="0" bestFit="1" customWidth="1"/>
    <col min="4" max="4" width="18.140625" style="0" customWidth="1"/>
    <col min="5" max="5" width="3.140625" style="0" customWidth="1"/>
    <col min="6" max="6" width="20.57421875" style="0" customWidth="1"/>
    <col min="7" max="7" width="22.7109375" style="0" customWidth="1"/>
    <col min="8" max="8" width="4.140625" style="0" customWidth="1"/>
  </cols>
  <sheetData>
    <row r="1" spans="1:11" ht="18">
      <c r="A1" s="1"/>
      <c r="B1" s="1"/>
      <c r="C1" s="38" t="s">
        <v>21</v>
      </c>
      <c r="D1" s="1"/>
      <c r="E1" s="1"/>
      <c r="F1" s="1"/>
      <c r="G1" s="1"/>
      <c r="H1" s="1"/>
      <c r="I1" s="1"/>
      <c r="J1" s="1"/>
      <c r="K1" s="1"/>
    </row>
    <row r="2" spans="1:11" ht="15.75" customHeight="1">
      <c r="A2" s="1"/>
      <c r="B2" s="1"/>
      <c r="C2" s="1" t="s">
        <v>27</v>
      </c>
      <c r="D2" s="1"/>
      <c r="E2" s="1"/>
      <c r="F2" s="1"/>
      <c r="G2" s="1"/>
      <c r="H2" s="1"/>
      <c r="I2" s="1"/>
      <c r="J2" s="1"/>
      <c r="K2" s="1"/>
    </row>
    <row r="3" spans="1:11" ht="15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.75" customHeight="1">
      <c r="A4" s="1"/>
      <c r="B4" s="1"/>
      <c r="C4" s="2" t="s">
        <v>0</v>
      </c>
      <c r="D4" s="1"/>
      <c r="E4" s="1"/>
      <c r="F4" s="1"/>
      <c r="G4" s="1"/>
      <c r="H4" s="1"/>
      <c r="I4" s="1"/>
      <c r="J4" s="1"/>
      <c r="K4" s="1"/>
    </row>
    <row r="5" spans="1:11" ht="15.7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15.75" customHeight="1">
      <c r="A6" s="1"/>
      <c r="B6" s="3"/>
      <c r="C6" s="4"/>
      <c r="D6" s="12"/>
      <c r="E6" s="5"/>
      <c r="F6" s="1"/>
      <c r="G6" s="1"/>
      <c r="H6" s="1"/>
      <c r="I6" s="1"/>
      <c r="J6" s="1"/>
      <c r="K6" s="1"/>
    </row>
    <row r="7" spans="1:11" ht="15.75" customHeight="1">
      <c r="A7" s="1"/>
      <c r="B7" s="6"/>
      <c r="C7" s="7" t="s">
        <v>8</v>
      </c>
      <c r="D7" s="25"/>
      <c r="E7" s="8"/>
      <c r="F7" s="1"/>
      <c r="G7" s="1"/>
      <c r="H7" s="1"/>
      <c r="I7" s="1"/>
      <c r="J7" s="1"/>
      <c r="K7" s="1"/>
    </row>
    <row r="8" spans="1:11" ht="15.75" customHeight="1">
      <c r="A8" s="1"/>
      <c r="B8" s="6"/>
      <c r="C8" s="7" t="s">
        <v>9</v>
      </c>
      <c r="D8" s="41"/>
      <c r="E8" s="8"/>
      <c r="F8" s="1"/>
      <c r="G8" s="1"/>
      <c r="H8" s="1"/>
      <c r="I8" s="1"/>
      <c r="J8" s="1"/>
      <c r="K8" s="1"/>
    </row>
    <row r="9" spans="1:11" ht="15.75" customHeight="1">
      <c r="A9" s="1"/>
      <c r="B9" s="6"/>
      <c r="C9" s="7" t="s">
        <v>22</v>
      </c>
      <c r="D9" s="26"/>
      <c r="E9" s="8"/>
      <c r="F9" s="1"/>
      <c r="G9" s="1"/>
      <c r="H9" s="1"/>
      <c r="I9" s="1"/>
      <c r="J9" s="1"/>
      <c r="K9" s="1"/>
    </row>
    <row r="10" spans="1:11" ht="15.75" customHeight="1">
      <c r="A10" s="1"/>
      <c r="B10" s="6"/>
      <c r="C10" s="7" t="s">
        <v>28</v>
      </c>
      <c r="D10" s="26"/>
      <c r="E10" s="8"/>
      <c r="F10" s="1"/>
      <c r="G10" s="1"/>
      <c r="H10" s="1"/>
      <c r="I10" s="1"/>
      <c r="J10" s="1"/>
      <c r="K10" s="1"/>
    </row>
    <row r="11" spans="1:11" ht="15.75" customHeight="1">
      <c r="A11" s="1"/>
      <c r="B11" s="6"/>
      <c r="C11" s="7" t="s">
        <v>11</v>
      </c>
      <c r="D11" s="26"/>
      <c r="E11" s="8"/>
      <c r="F11" s="1"/>
      <c r="G11" s="1"/>
      <c r="H11" s="1"/>
      <c r="I11" s="1"/>
      <c r="J11" s="1"/>
      <c r="K11" s="1"/>
    </row>
    <row r="12" spans="1:11" ht="15.75" customHeight="1" thickBot="1">
      <c r="A12" s="1"/>
      <c r="B12" s="9"/>
      <c r="C12" s="10"/>
      <c r="D12" s="13"/>
      <c r="E12" s="11"/>
      <c r="F12" s="1"/>
      <c r="G12" s="1"/>
      <c r="H12" s="1"/>
      <c r="I12" s="1"/>
      <c r="J12" s="1"/>
      <c r="K12" s="1"/>
    </row>
    <row r="13" spans="1:11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1" ht="15.75" customHeight="1">
      <c r="A14" s="1"/>
      <c r="B14" s="1"/>
      <c r="C14" s="2" t="s">
        <v>1</v>
      </c>
      <c r="D14" s="1"/>
      <c r="E14" s="1"/>
      <c r="F14" s="1"/>
      <c r="G14" s="1"/>
      <c r="H14" s="1"/>
      <c r="I14" s="1"/>
      <c r="J14" s="1"/>
      <c r="K14" s="1"/>
    </row>
    <row r="15" spans="1:11" ht="15.7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1:11" ht="15.75" customHeight="1">
      <c r="A16" s="1"/>
      <c r="B16" s="14"/>
      <c r="C16" s="15"/>
      <c r="D16" s="23"/>
      <c r="E16" s="16"/>
      <c r="F16" s="1"/>
      <c r="G16" s="1"/>
      <c r="H16" s="1"/>
      <c r="I16" s="1"/>
      <c r="J16" s="1"/>
      <c r="K16" s="1"/>
    </row>
    <row r="17" spans="1:11" ht="15.75" customHeight="1">
      <c r="A17" s="1"/>
      <c r="B17" s="17"/>
      <c r="C17" s="51" t="s">
        <v>29</v>
      </c>
      <c r="D17" s="55"/>
      <c r="E17" s="19"/>
      <c r="F17" s="1"/>
      <c r="G17" s="1"/>
      <c r="H17" s="1"/>
      <c r="I17" s="1"/>
      <c r="J17" s="1"/>
      <c r="K17" s="1"/>
    </row>
    <row r="18" spans="1:11" ht="15.75" customHeight="1">
      <c r="A18" s="1"/>
      <c r="B18" s="17"/>
      <c r="C18" s="18" t="s">
        <v>14</v>
      </c>
      <c r="D18" s="44">
        <f>D11*(1-D9)</f>
        <v>0</v>
      </c>
      <c r="E18" s="19"/>
      <c r="F18" s="1"/>
      <c r="G18" s="1"/>
      <c r="H18" s="1"/>
      <c r="I18" s="1"/>
      <c r="J18" s="1"/>
      <c r="K18" s="1"/>
    </row>
    <row r="19" spans="1:11" ht="15.75" customHeight="1">
      <c r="A19" s="1"/>
      <c r="B19" s="17"/>
      <c r="C19" s="18" t="s">
        <v>13</v>
      </c>
      <c r="D19" s="42" t="e">
        <f>(D7/D8)*D9</f>
        <v>#DIV/0!</v>
      </c>
      <c r="E19" s="19"/>
      <c r="F19" s="1"/>
      <c r="G19" s="1"/>
      <c r="H19" s="1"/>
      <c r="I19" s="1"/>
      <c r="J19" s="1"/>
      <c r="K19" s="1"/>
    </row>
    <row r="20" spans="1:11" ht="15.75" customHeight="1">
      <c r="A20" s="1"/>
      <c r="B20" s="17"/>
      <c r="C20" s="18" t="s">
        <v>24</v>
      </c>
      <c r="D20" s="42" t="e">
        <f>PV(D18,D8,-D19)</f>
        <v>#DIV/0!</v>
      </c>
      <c r="E20" s="19"/>
      <c r="F20" s="1"/>
      <c r="G20" s="1"/>
      <c r="H20" s="1"/>
      <c r="I20" s="1"/>
      <c r="J20" s="1"/>
      <c r="K20" s="1"/>
    </row>
    <row r="21" spans="1:11" ht="15.75" customHeight="1">
      <c r="A21" s="1"/>
      <c r="B21" s="17"/>
      <c r="C21" s="18" t="s">
        <v>30</v>
      </c>
      <c r="D21" s="42" t="e">
        <f>-PMT(D18,D8,D7-D20)</f>
        <v>#DIV/0!</v>
      </c>
      <c r="E21" s="19"/>
      <c r="F21" s="1"/>
      <c r="G21" s="1"/>
      <c r="H21" s="1"/>
      <c r="I21" s="1"/>
      <c r="J21" s="1"/>
      <c r="K21" s="1"/>
    </row>
    <row r="22" spans="1:11" ht="15.75" customHeight="1">
      <c r="A22" s="1"/>
      <c r="B22" s="17"/>
      <c r="C22" s="18"/>
      <c r="D22" s="55"/>
      <c r="E22" s="19"/>
      <c r="F22" s="1"/>
      <c r="G22" s="1"/>
      <c r="H22" s="1"/>
      <c r="I22" s="1"/>
      <c r="J22" s="1"/>
      <c r="K22" s="1"/>
    </row>
    <row r="23" spans="1:11" ht="15.75" customHeight="1">
      <c r="A23" s="1"/>
      <c r="B23" s="53"/>
      <c r="C23" s="18" t="s">
        <v>23</v>
      </c>
      <c r="D23" s="46" t="e">
        <f>D21/(1-D9)</f>
        <v>#DIV/0!</v>
      </c>
      <c r="E23" s="19"/>
      <c r="F23" s="1"/>
      <c r="G23" s="1"/>
      <c r="H23" s="1"/>
      <c r="I23" s="1"/>
      <c r="J23" s="1"/>
      <c r="K23" s="1"/>
    </row>
    <row r="24" spans="1:11" ht="15.75" customHeight="1">
      <c r="A24" s="1"/>
      <c r="B24" s="53"/>
      <c r="C24" s="18"/>
      <c r="D24" s="42"/>
      <c r="E24" s="19"/>
      <c r="F24" s="1"/>
      <c r="G24" s="1"/>
      <c r="H24" s="1"/>
      <c r="I24" s="1"/>
      <c r="J24" s="1"/>
      <c r="K24" s="1"/>
    </row>
    <row r="25" spans="1:11" ht="15.75" customHeight="1">
      <c r="A25" s="1"/>
      <c r="B25" s="53"/>
      <c r="C25" s="51" t="s">
        <v>29</v>
      </c>
      <c r="D25" s="42"/>
      <c r="E25" s="19"/>
      <c r="F25" s="1"/>
      <c r="G25" s="1"/>
      <c r="H25" s="1"/>
      <c r="I25" s="1"/>
      <c r="J25" s="1"/>
      <c r="K25" s="1"/>
    </row>
    <row r="26" spans="1:11" ht="15.75" customHeight="1">
      <c r="A26" s="1"/>
      <c r="B26" s="54"/>
      <c r="C26" s="18" t="s">
        <v>14</v>
      </c>
      <c r="D26" s="44">
        <f>D11*(1-D10)</f>
        <v>0</v>
      </c>
      <c r="E26" s="19"/>
      <c r="F26" s="1"/>
      <c r="G26" s="1"/>
      <c r="H26" s="1"/>
      <c r="I26" s="1"/>
      <c r="J26" s="1"/>
      <c r="K26" s="1"/>
    </row>
    <row r="27" spans="1:11" ht="15.75" customHeight="1">
      <c r="A27" s="1"/>
      <c r="B27" s="54"/>
      <c r="C27" s="18" t="s">
        <v>13</v>
      </c>
      <c r="D27" s="52" t="e">
        <f>(D7/D8)*D10</f>
        <v>#DIV/0!</v>
      </c>
      <c r="E27" s="19"/>
      <c r="F27" s="1"/>
      <c r="G27" s="1"/>
      <c r="H27" s="1"/>
      <c r="I27" s="1"/>
      <c r="J27" s="1"/>
      <c r="K27" s="1"/>
    </row>
    <row r="28" spans="1:11" ht="15.75" customHeight="1">
      <c r="A28" s="1"/>
      <c r="B28" s="54"/>
      <c r="C28" s="18" t="s">
        <v>24</v>
      </c>
      <c r="D28" s="43" t="e">
        <f>PV(D26,D8,-D27)</f>
        <v>#DIV/0!</v>
      </c>
      <c r="E28" s="19"/>
      <c r="F28" s="1"/>
      <c r="G28" s="1"/>
      <c r="H28" s="1"/>
      <c r="I28" s="1"/>
      <c r="J28" s="1"/>
      <c r="K28" s="1"/>
    </row>
    <row r="29" spans="1:11" ht="15.75" customHeight="1">
      <c r="A29" s="1"/>
      <c r="B29" s="54"/>
      <c r="C29" s="18" t="s">
        <v>26</v>
      </c>
      <c r="D29" s="43" t="e">
        <f>-PMT(D26,D8,D7-D28)</f>
        <v>#DIV/0!</v>
      </c>
      <c r="E29" s="19"/>
      <c r="F29" s="1"/>
      <c r="G29" s="1"/>
      <c r="H29" s="1"/>
      <c r="I29" s="1"/>
      <c r="J29" s="1"/>
      <c r="K29" s="1"/>
    </row>
    <row r="30" spans="1:11" ht="15.75" customHeight="1">
      <c r="A30" s="1"/>
      <c r="B30" s="54"/>
      <c r="C30" s="18"/>
      <c r="D30" s="39"/>
      <c r="E30" s="19"/>
      <c r="F30" s="1"/>
      <c r="G30" s="1"/>
      <c r="H30" s="1"/>
      <c r="I30" s="1"/>
      <c r="J30" s="1"/>
      <c r="K30" s="1"/>
    </row>
    <row r="31" spans="1:11" ht="15.75" customHeight="1">
      <c r="A31" s="1"/>
      <c r="B31" s="54"/>
      <c r="C31" s="18" t="s">
        <v>25</v>
      </c>
      <c r="D31" s="46" t="e">
        <f>D29/(1-D10)</f>
        <v>#DIV/0!</v>
      </c>
      <c r="E31" s="19"/>
      <c r="F31" s="1"/>
      <c r="G31" s="1"/>
      <c r="H31" s="1"/>
      <c r="I31" s="1"/>
      <c r="J31" s="1"/>
      <c r="K31" s="1"/>
    </row>
    <row r="32" spans="1:11" ht="15.75" customHeight="1" thickBot="1">
      <c r="A32" s="1"/>
      <c r="B32" s="49"/>
      <c r="C32" s="21"/>
      <c r="D32" s="24"/>
      <c r="E32" s="22"/>
      <c r="F32" s="1"/>
      <c r="G32" s="1"/>
      <c r="H32" s="1"/>
      <c r="I32" s="1"/>
      <c r="J32" s="1"/>
      <c r="K32" s="1"/>
    </row>
    <row r="33" spans="1:11" ht="15.75" customHeight="1">
      <c r="A33" s="1"/>
      <c r="B33" s="50"/>
      <c r="C33" s="1"/>
      <c r="D33" s="1"/>
      <c r="E33" s="1"/>
      <c r="F33" s="1"/>
      <c r="G33" s="1"/>
      <c r="H33" s="1"/>
      <c r="I33" s="1"/>
      <c r="J33" s="1"/>
      <c r="K33" s="1"/>
    </row>
    <row r="34" spans="1:1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1" ht="15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1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ht="15.75" customHeight="1"/>
    <row r="68" ht="15.75" customHeight="1"/>
    <row r="69" ht="15.75" customHeight="1"/>
    <row r="70" ht="15.75" customHeight="1"/>
    <row r="71" ht="15.75" customHeight="1"/>
  </sheetData>
  <printOptions/>
  <pageMargins left="0.75" right="0.75" top="1" bottom="1" header="0.5" footer="0.5"/>
  <pageSetup horizontalDpi="360" verticalDpi="360" orientation="portrait" scale="87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Smolira</dc:creator>
  <cp:keywords/>
  <dc:description/>
  <cp:lastModifiedBy>Belmont University</cp:lastModifiedBy>
  <cp:lastPrinted>2004-07-01T23:49:00Z</cp:lastPrinted>
  <dcterms:created xsi:type="dcterms:W3CDTF">2002-05-30T22:47:51Z</dcterms:created>
  <dcterms:modified xsi:type="dcterms:W3CDTF">2007-01-18T20:36:31Z</dcterms:modified>
  <cp:category/>
  <cp:version/>
  <cp:contentType/>
  <cp:contentStatus/>
</cp:coreProperties>
</file>