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70" windowHeight="5715" activeTab="0"/>
  </bookViews>
  <sheets>
    <sheet name="SP04-19" sheetId="1" r:id="rId1"/>
    <sheet name="Given P04-19" sheetId="2" r:id="rId2"/>
    <sheet name="SP04-22" sheetId="3" r:id="rId3"/>
    <sheet name="Given P04-22" sheetId="4" r:id="rId4"/>
  </sheets>
  <definedNames>
    <definedName name="_xlnm.Print_Area" localSheetId="0">'SP04-19'!$A$1:$F$56</definedName>
    <definedName name="_xlnm.Print_Titles" localSheetId="0">'SP04-19'!$1:$4</definedName>
    <definedName name="_xlnm.Print_Titles" localSheetId="2">'SP04-22'!$1:$4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B9" authorId="0">
      <text>
        <r>
          <rPr>
            <sz val="9"/>
            <rFont val="Tahoma"/>
            <family val="2"/>
          </rPr>
          <t xml:space="preserve">Enter the appropriate data in the yellow cells.  Your answers will be verified. </t>
        </r>
      </text>
    </comment>
    <comment ref="A49" authorId="0">
      <text>
        <r>
          <rPr>
            <sz val="9"/>
            <rFont val="Tahoma"/>
            <family val="2"/>
          </rPr>
          <t>Enter a short answer regarding your recommendation.</t>
        </r>
      </text>
    </comment>
  </commentList>
</comments>
</file>

<file path=xl/comments3.xml><?xml version="1.0" encoding="utf-8"?>
<comments xmlns="http://schemas.openxmlformats.org/spreadsheetml/2006/main">
  <authors>
    <author>x</author>
    <author>Jack Terry</author>
  </authors>
  <commentList>
    <comment ref="C9" authorId="0">
      <text>
        <r>
          <rPr>
            <sz val="9"/>
            <rFont val="Tahoma"/>
            <family val="2"/>
          </rPr>
          <t xml:space="preserve">Enter the appropriate data in the yellow cells.  Your answers will be verified. </t>
        </r>
      </text>
    </comment>
    <comment ref="C14" authorId="0">
      <text>
        <r>
          <rPr>
            <sz val="9"/>
            <rFont val="Tahoma"/>
            <family val="2"/>
          </rPr>
          <t xml:space="preserve">Enter the appropriate data in the yellow cells.  Your answers for break even points in units and dollars will be verified. </t>
        </r>
      </text>
    </comment>
    <comment ref="C27" authorId="0">
      <text>
        <r>
          <rPr>
            <sz val="9"/>
            <rFont val="Tahoma"/>
            <family val="2"/>
          </rPr>
          <t xml:space="preserve">Enter the appropriate data in the yellow cells.  Your answer for "Increase in monthly net income" will be verified. </t>
        </r>
      </text>
    </comment>
    <comment ref="C35" authorId="0">
      <text>
        <r>
          <rPr>
            <sz val="9"/>
            <rFont val="Tahoma"/>
            <family val="2"/>
          </rPr>
          <t xml:space="preserve">Enter the appropriate data in the yellow cells.  Your answer for "Net loss" will be verified. </t>
        </r>
      </text>
    </comment>
    <comment ref="C53" authorId="0">
      <text>
        <r>
          <rPr>
            <sz val="9"/>
            <rFont val="Tahoma"/>
            <family val="2"/>
          </rPr>
          <t xml:space="preserve">Enter the appropriate data in the yellow cells.  Your answers for "Contribution margin" will be verified. </t>
        </r>
      </text>
    </comment>
    <comment ref="C58" authorId="0">
      <text>
        <r>
          <rPr>
            <sz val="9"/>
            <rFont val="Tahoma"/>
            <family val="2"/>
          </rPr>
          <t xml:space="preserve">Enter the appropriate data in the yellow cells.  Your answers for break-even points will be verified. </t>
        </r>
      </text>
    </comment>
    <comment ref="C66" authorId="0">
      <text>
        <r>
          <rPr>
            <sz val="9"/>
            <rFont val="Tahoma"/>
            <family val="2"/>
          </rPr>
          <t xml:space="preserve">Enter the appropriate data in the yellow cells.  Your answers for "Net income" will be verified. </t>
        </r>
      </text>
    </comment>
    <comment ref="C43" authorId="1">
      <text>
        <r>
          <rPr>
            <sz val="8"/>
            <rFont val="Tahoma"/>
            <family val="2"/>
          </rPr>
          <t xml:space="preserve">Enter the appropriate data in the yellow cells.  Your answer for "Number of units" will be verified. </t>
        </r>
      </text>
    </comment>
  </commentList>
</comments>
</file>

<file path=xl/sharedStrings.xml><?xml version="1.0" encoding="utf-8"?>
<sst xmlns="http://schemas.openxmlformats.org/spreadsheetml/2006/main" count="168" uniqueCount="120">
  <si>
    <t>Student Name:</t>
  </si>
  <si>
    <t>Class:</t>
  </si>
  <si>
    <t>Information from recent month's income statement:</t>
  </si>
  <si>
    <t>Sales</t>
  </si>
  <si>
    <t>1.</t>
  </si>
  <si>
    <t>Contribution margin ratio:</t>
  </si>
  <si>
    <t>Percent</t>
  </si>
  <si>
    <t>Calculations</t>
  </si>
  <si>
    <t>Total</t>
  </si>
  <si>
    <t>Per Unit</t>
  </si>
  <si>
    <t>of Sales</t>
  </si>
  <si>
    <t>Contribution margin</t>
  </si>
  <si>
    <t>Net loss</t>
  </si>
  <si>
    <t>Information for Part 2:</t>
  </si>
  <si>
    <t>Break-even point:</t>
  </si>
  <si>
    <t xml:space="preserve">  Increase in monthly advertising budget</t>
  </si>
  <si>
    <t xml:space="preserve">  Sales</t>
  </si>
  <si>
    <t xml:space="preserve">  Increase in monthly sales</t>
  </si>
  <si>
    <t xml:space="preserve">  Variable expense</t>
  </si>
  <si>
    <t xml:space="preserve">  Fixed expense</t>
  </si>
  <si>
    <t>Information for Part 3:</t>
  </si>
  <si>
    <t xml:space="preserve">  Profits</t>
  </si>
  <si>
    <t xml:space="preserve">  Reduction in selling price</t>
  </si>
  <si>
    <t xml:space="preserve">  Increase in monthly unit sales</t>
  </si>
  <si>
    <t>Alternative break-even</t>
  </si>
  <si>
    <t>Information for Part 4:</t>
  </si>
  <si>
    <t xml:space="preserve"> point calculation:</t>
  </si>
  <si>
    <t xml:space="preserve">  Increase in packaging cost per unit</t>
  </si>
  <si>
    <t xml:space="preserve">  Targeted profit each month</t>
  </si>
  <si>
    <t>Information for Part 5:</t>
  </si>
  <si>
    <t>2.</t>
  </si>
  <si>
    <t>Incremental contribution margin:</t>
  </si>
  <si>
    <t xml:space="preserve">  Reduction in variable costs per unit</t>
  </si>
  <si>
    <t xml:space="preserve">  Increased sales</t>
  </si>
  <si>
    <t xml:space="preserve">  Increase in monthly fixed costs</t>
  </si>
  <si>
    <t xml:space="preserve">  Less increase advertising cost</t>
  </si>
  <si>
    <t xml:space="preserve">  Expected sales in units</t>
  </si>
  <si>
    <t xml:space="preserve">  Increase in monthly net income</t>
  </si>
  <si>
    <t>Current loss per month</t>
  </si>
  <si>
    <t>Add increase</t>
  </si>
  <si>
    <t>Total income per month</t>
  </si>
  <si>
    <t>3.</t>
  </si>
  <si>
    <t>4.</t>
  </si>
  <si>
    <t>Units sold to reach target profit:</t>
  </si>
  <si>
    <t>Variable expenses</t>
  </si>
  <si>
    <t>Fixed expenses</t>
  </si>
  <si>
    <t>Profits</t>
  </si>
  <si>
    <t>Number of units</t>
  </si>
  <si>
    <t>Alternative calculation:</t>
  </si>
  <si>
    <t>5a.</t>
  </si>
  <si>
    <t>5b.</t>
  </si>
  <si>
    <t>Comparative income statements:</t>
  </si>
  <si>
    <t>Not Automated</t>
  </si>
  <si>
    <t>Automated</t>
  </si>
  <si>
    <t>%</t>
  </si>
  <si>
    <t>Net operating loss</t>
  </si>
  <si>
    <t xml:space="preserve">  Units sold</t>
  </si>
  <si>
    <t xml:space="preserve">  Sales price per unit</t>
  </si>
  <si>
    <t xml:space="preserve">  Unit contribution margin</t>
  </si>
  <si>
    <t xml:space="preserve">  Contribution margin ratio</t>
  </si>
  <si>
    <t>Break-even point in sales dollars</t>
  </si>
  <si>
    <t>Break-even point in unit sales</t>
  </si>
  <si>
    <t>Contribution Income Statement</t>
  </si>
  <si>
    <t>Unit price</t>
  </si>
  <si>
    <t>Variable cost per unit</t>
  </si>
  <si>
    <t>Annual fixed costs</t>
  </si>
  <si>
    <t>Estimated sales increase</t>
  </si>
  <si>
    <t>Operating results last year:</t>
  </si>
  <si>
    <t xml:space="preserve"> Sales</t>
  </si>
  <si>
    <t xml:space="preserve">1. CM ratio </t>
  </si>
  <si>
    <t xml:space="preserve"> Contribution margin</t>
  </si>
  <si>
    <t xml:space="preserve">    Contribution margin</t>
  </si>
  <si>
    <t xml:space="preserve">    Fixed expenses</t>
  </si>
  <si>
    <t xml:space="preserve">    CM ratio</t>
  </si>
  <si>
    <t>Units sold last year</t>
  </si>
  <si>
    <t>Increase in advertising expense</t>
  </si>
  <si>
    <t>3. Net income increase</t>
  </si>
  <si>
    <t xml:space="preserve">    Increased sales</t>
  </si>
  <si>
    <t>Increase in sales commission per unit</t>
  </si>
  <si>
    <t xml:space="preserve">    Fixed costs change</t>
  </si>
  <si>
    <t xml:space="preserve">        Contribution margin</t>
  </si>
  <si>
    <t xml:space="preserve">         % Sales increase</t>
  </si>
  <si>
    <t>Units</t>
  </si>
  <si>
    <t>Last Year:</t>
  </si>
  <si>
    <t>Proposed:</t>
  </si>
  <si>
    <t>Expected total contribution margin</t>
  </si>
  <si>
    <t>Present total contribution margin</t>
  </si>
  <si>
    <t xml:space="preserve">         Degree of op. leverage</t>
  </si>
  <si>
    <t xml:space="preserve"> Net operating income</t>
  </si>
  <si>
    <t>Expected percentage increase in sales</t>
  </si>
  <si>
    <t>Expected percentage sales increase next year</t>
  </si>
  <si>
    <t xml:space="preserve">    Break-even sales</t>
  </si>
  <si>
    <t>Break-even point (units)</t>
  </si>
  <si>
    <t>Break-even point (dollars)</t>
  </si>
  <si>
    <t xml:space="preserve">    Increased contribution margin</t>
  </si>
  <si>
    <t xml:space="preserve">     b. Increase in net operating income</t>
  </si>
  <si>
    <t>Net operating income</t>
  </si>
  <si>
    <t>5.</t>
  </si>
  <si>
    <t>Incremental contribution margin</t>
  </si>
  <si>
    <t>6.  Incremental analysis</t>
  </si>
  <si>
    <t xml:space="preserve">        Degree of operating leverage</t>
  </si>
  <si>
    <t xml:space="preserve">         Increase in net operating income</t>
  </si>
  <si>
    <t>Dollars</t>
  </si>
  <si>
    <t>Ratio</t>
  </si>
  <si>
    <t xml:space="preserve"> Variable expenses</t>
  </si>
  <si>
    <t xml:space="preserve"> Fixed expenses</t>
  </si>
  <si>
    <t>Percentage reduction in sales price</t>
  </si>
  <si>
    <t xml:space="preserve">    Variable expenses</t>
  </si>
  <si>
    <t>FEATHER FRIENDS, INC.</t>
  </si>
  <si>
    <t xml:space="preserve">    Sales price</t>
  </si>
  <si>
    <t>2. Dollar sales to break even</t>
  </si>
  <si>
    <t xml:space="preserve">    Net operating income increase</t>
  </si>
  <si>
    <t>4. a. Degree of operating leverage</t>
  </si>
  <si>
    <t xml:space="preserve">        Net operating income</t>
  </si>
  <si>
    <t>PEM, INC.</t>
  </si>
  <si>
    <t>Unit contribution margin</t>
  </si>
  <si>
    <t>Given Data P04-19:</t>
  </si>
  <si>
    <t>Given Data P04-22:</t>
  </si>
  <si>
    <t>Problem 04-19</t>
  </si>
  <si>
    <t>Problem 04-22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</si>
</sst>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$&quot;#,##0.0_);[Red]\(&quot;$&quot;#,##0.0\)"/>
    <numFmt numFmtId="167" formatCode="#,##0.0_);[Red]\(#,##0.0\)"/>
    <numFmt numFmtId="168" formatCode="#,##0.0000_);\(#,##0.0000\)"/>
    <numFmt numFmtId="169" formatCode="0.00_)"/>
    <numFmt numFmtId="170" formatCode="0.000_)"/>
    <numFmt numFmtId="171" formatCode="#\ ?/2"/>
    <numFmt numFmtId="172" formatCode="&quot;$&quot;#,##0.000_);\(&quot;$&quot;#,##0.000\)"/>
    <numFmt numFmtId="173" formatCode="0.0000%"/>
    <numFmt numFmtId="174" formatCode="&quot;$&quot;#,##0.00000_);\(&quot;$&quot;#,##0.00000\)"/>
    <numFmt numFmtId="175" formatCode="#,##0.00000_);\(#,##0.00000\)"/>
    <numFmt numFmtId="176" formatCode="&quot;$&quot;#,##0.0000_);\(&quot;$&quot;#,##0.0000\)"/>
    <numFmt numFmtId="177" formatCode="&quot;$&quot;#,##0.000_);[Red]\(&quot;$&quot;#,##0.000\)"/>
    <numFmt numFmtId="178" formatCode="&quot;$&quot;#,##0.0000_);[Red]\(&quot;$&quot;#,##0.0000\)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0"/>
    </font>
    <font>
      <sz val="10"/>
      <name val="Arial"/>
      <family val="0"/>
    </font>
    <font>
      <sz val="9"/>
      <name val="Tahoma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>
        <color indexed="44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 style="hair">
        <color indexed="44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44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44"/>
      </bottom>
    </border>
    <border>
      <left style="hair">
        <color indexed="44"/>
      </left>
      <right style="hair">
        <color indexed="44"/>
      </right>
      <top style="thin">
        <color indexed="8"/>
      </top>
      <bottom style="hair">
        <color indexed="44"/>
      </bottom>
    </border>
    <border>
      <left style="hair">
        <color indexed="44"/>
      </left>
      <right>
        <color indexed="63"/>
      </right>
      <top style="thin">
        <color indexed="8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 style="thin">
        <color indexed="8"/>
      </bottom>
    </border>
    <border>
      <left style="hair">
        <color indexed="44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44"/>
      </left>
      <right style="hair">
        <color indexed="44"/>
      </right>
      <top>
        <color indexed="63"/>
      </top>
      <bottom style="double">
        <color indexed="8"/>
      </bottom>
    </border>
    <border>
      <left style="hair">
        <color indexed="44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44"/>
      </left>
      <right style="hair">
        <color indexed="44"/>
      </right>
      <top>
        <color indexed="63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 style="thin"/>
    </border>
    <border>
      <left style="hair">
        <color indexed="44"/>
      </left>
      <right style="hair">
        <color indexed="44"/>
      </right>
      <top>
        <color indexed="63"/>
      </top>
      <bottom style="double"/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>
        <color indexed="63"/>
      </left>
      <right style="hair">
        <color indexed="44"/>
      </right>
      <top>
        <color indexed="63"/>
      </top>
      <bottom style="thin"/>
    </border>
    <border>
      <left>
        <color indexed="63"/>
      </left>
      <right style="hair">
        <color indexed="44"/>
      </right>
      <top>
        <color indexed="63"/>
      </top>
      <bottom style="double"/>
    </border>
    <border>
      <left style="hair">
        <color indexed="44"/>
      </left>
      <right>
        <color indexed="63"/>
      </right>
      <top>
        <color indexed="63"/>
      </top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 style="thin"/>
    </border>
    <border>
      <left style="hair">
        <color indexed="44"/>
      </left>
      <right style="hair">
        <color indexed="44"/>
      </right>
      <top style="thin"/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19">
      <alignment/>
      <protection/>
    </xf>
    <xf numFmtId="0" fontId="4" fillId="2" borderId="0" xfId="0" applyFont="1" applyFill="1" applyAlignment="1">
      <alignment horizontal="centerContinuous"/>
    </xf>
    <xf numFmtId="0" fontId="5" fillId="2" borderId="0" xfId="0" applyFont="1" applyFill="1" applyAlignment="1">
      <alignment/>
    </xf>
    <xf numFmtId="6" fontId="5" fillId="2" borderId="0" xfId="17" applyNumberFormat="1" applyFont="1" applyFill="1" applyAlignment="1">
      <alignment/>
    </xf>
    <xf numFmtId="38" fontId="5" fillId="2" borderId="0" xfId="15" applyNumberFormat="1" applyFont="1" applyFill="1" applyAlignment="1">
      <alignment/>
    </xf>
    <xf numFmtId="38" fontId="5" fillId="2" borderId="1" xfId="15" applyNumberFormat="1" applyFont="1" applyFill="1" applyBorder="1" applyAlignment="1">
      <alignment/>
    </xf>
    <xf numFmtId="9" fontId="5" fillId="2" borderId="0" xfId="20" applyFont="1" applyFill="1" applyAlignment="1">
      <alignment/>
    </xf>
    <xf numFmtId="8" fontId="5" fillId="2" borderId="0" xfId="17" applyNumberFormat="1" applyFont="1" applyFill="1" applyAlignment="1">
      <alignment/>
    </xf>
    <xf numFmtId="0" fontId="5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 quotePrefix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 quotePrefix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5" fillId="2" borderId="0" xfId="0" applyFont="1" applyFill="1" applyAlignment="1" applyProtection="1">
      <alignment horizontal="centerContinuous"/>
      <protection/>
    </xf>
    <xf numFmtId="0" fontId="5" fillId="2" borderId="0" xfId="0" applyFont="1" applyFill="1" applyAlignment="1" applyProtection="1">
      <alignment horizontal="left"/>
      <protection/>
    </xf>
    <xf numFmtId="39" fontId="5" fillId="2" borderId="0" xfId="0" applyNumberFormat="1" applyFont="1" applyFill="1" applyAlignment="1" applyProtection="1">
      <alignment/>
      <protection/>
    </xf>
    <xf numFmtId="37" fontId="5" fillId="2" borderId="0" xfId="0" applyNumberFormat="1" applyFont="1" applyFill="1" applyAlignment="1" applyProtection="1">
      <alignment/>
      <protection/>
    </xf>
    <xf numFmtId="0" fontId="5" fillId="2" borderId="0" xfId="0" applyFont="1" applyFill="1" applyAlignment="1" applyProtection="1">
      <alignment horizontal="center"/>
      <protection/>
    </xf>
    <xf numFmtId="0" fontId="5" fillId="2" borderId="2" xfId="0" applyFont="1" applyFill="1" applyBorder="1" applyAlignment="1" applyProtection="1">
      <alignment horizontal="center"/>
      <protection/>
    </xf>
    <xf numFmtId="5" fontId="5" fillId="2" borderId="2" xfId="0" applyNumberFormat="1" applyFont="1" applyFill="1" applyBorder="1" applyAlignment="1" applyProtection="1">
      <alignment horizontal="center"/>
      <protection/>
    </xf>
    <xf numFmtId="6" fontId="5" fillId="2" borderId="0" xfId="17" applyNumberFormat="1" applyFont="1" applyFill="1" applyAlignment="1" applyProtection="1">
      <alignment/>
      <protection/>
    </xf>
    <xf numFmtId="38" fontId="5" fillId="2" borderId="0" xfId="15" applyNumberFormat="1" applyFont="1" applyFill="1" applyAlignment="1" applyProtection="1">
      <alignment/>
      <protection/>
    </xf>
    <xf numFmtId="38" fontId="5" fillId="2" borderId="1" xfId="15" applyNumberFormat="1" applyFont="1" applyFill="1" applyBorder="1" applyAlignment="1" applyProtection="1">
      <alignment/>
      <protection/>
    </xf>
    <xf numFmtId="6" fontId="5" fillId="2" borderId="3" xfId="17" applyNumberFormat="1" applyFont="1" applyFill="1" applyBorder="1" applyAlignment="1" applyProtection="1">
      <alignment/>
      <protection/>
    </xf>
    <xf numFmtId="9" fontId="5" fillId="2" borderId="0" xfId="20" applyFont="1" applyFill="1" applyAlignment="1" applyProtection="1">
      <alignment/>
      <protection/>
    </xf>
    <xf numFmtId="5" fontId="5" fillId="2" borderId="0" xfId="15" applyNumberFormat="1" applyFont="1" applyFill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5" fontId="5" fillId="3" borderId="4" xfId="0" applyNumberFormat="1" applyFont="1" applyFill="1" applyBorder="1" applyAlignment="1" applyProtection="1">
      <alignment/>
      <protection locked="0"/>
    </xf>
    <xf numFmtId="9" fontId="5" fillId="3" borderId="5" xfId="0" applyNumberFormat="1" applyFont="1" applyFill="1" applyBorder="1" applyAlignment="1" applyProtection="1">
      <alignment/>
      <protection locked="0"/>
    </xf>
    <xf numFmtId="37" fontId="5" fillId="3" borderId="6" xfId="0" applyNumberFormat="1" applyFont="1" applyFill="1" applyBorder="1" applyAlignment="1" applyProtection="1">
      <alignment/>
      <protection locked="0"/>
    </xf>
    <xf numFmtId="9" fontId="5" fillId="3" borderId="2" xfId="0" applyNumberFormat="1" applyFont="1" applyFill="1" applyBorder="1" applyAlignment="1" applyProtection="1">
      <alignment/>
      <protection locked="0"/>
    </xf>
    <xf numFmtId="5" fontId="5" fillId="3" borderId="7" xfId="0" applyNumberFormat="1" applyFont="1" applyFill="1" applyBorder="1" applyAlignment="1" applyProtection="1">
      <alignment/>
      <protection locked="0"/>
    </xf>
    <xf numFmtId="9" fontId="5" fillId="3" borderId="8" xfId="0" applyNumberFormat="1" applyFont="1" applyFill="1" applyBorder="1" applyAlignment="1" applyProtection="1">
      <alignment/>
      <protection locked="0"/>
    </xf>
    <xf numFmtId="5" fontId="5" fillId="3" borderId="2" xfId="0" applyNumberFormat="1" applyFont="1" applyFill="1" applyBorder="1" applyAlignment="1" applyProtection="1">
      <alignment/>
      <protection locked="0"/>
    </xf>
    <xf numFmtId="9" fontId="5" fillId="3" borderId="9" xfId="0" applyNumberFormat="1" applyFont="1" applyFill="1" applyBorder="1" applyAlignment="1" applyProtection="1">
      <alignment/>
      <protection locked="0"/>
    </xf>
    <xf numFmtId="5" fontId="5" fillId="3" borderId="8" xfId="0" applyNumberFormat="1" applyFont="1" applyFill="1" applyBorder="1" applyAlignment="1" applyProtection="1">
      <alignment/>
      <protection locked="0"/>
    </xf>
    <xf numFmtId="5" fontId="5" fillId="3" borderId="5" xfId="0" applyNumberFormat="1" applyFont="1" applyFill="1" applyBorder="1" applyAlignment="1" applyProtection="1">
      <alignment/>
      <protection locked="0"/>
    </xf>
    <xf numFmtId="37" fontId="5" fillId="3" borderId="2" xfId="0" applyNumberFormat="1" applyFont="1" applyFill="1" applyBorder="1" applyAlignment="1" applyProtection="1">
      <alignment/>
      <protection locked="0"/>
    </xf>
    <xf numFmtId="38" fontId="5" fillId="3" borderId="8" xfId="15" applyNumberFormat="1" applyFont="1" applyFill="1" applyBorder="1" applyAlignment="1" applyProtection="1">
      <alignment/>
      <protection locked="0"/>
    </xf>
    <xf numFmtId="38" fontId="5" fillId="3" borderId="5" xfId="15" applyNumberFormat="1" applyFont="1" applyFill="1" applyBorder="1" applyAlignment="1" applyProtection="1">
      <alignment/>
      <protection locked="0"/>
    </xf>
    <xf numFmtId="5" fontId="5" fillId="3" borderId="9" xfId="0" applyNumberFormat="1" applyFont="1" applyFill="1" applyBorder="1" applyAlignment="1" applyProtection="1">
      <alignment/>
      <protection locked="0"/>
    </xf>
    <xf numFmtId="5" fontId="5" fillId="3" borderId="10" xfId="0" applyNumberFormat="1" applyFont="1" applyFill="1" applyBorder="1" applyAlignment="1" applyProtection="1">
      <alignment/>
      <protection locked="0"/>
    </xf>
    <xf numFmtId="7" fontId="5" fillId="3" borderId="11" xfId="0" applyNumberFormat="1" applyFont="1" applyFill="1" applyBorder="1" applyAlignment="1" applyProtection="1">
      <alignment/>
      <protection locked="0"/>
    </xf>
    <xf numFmtId="37" fontId="5" fillId="3" borderId="12" xfId="0" applyNumberFormat="1" applyFont="1" applyFill="1" applyBorder="1" applyAlignment="1" applyProtection="1">
      <alignment/>
      <protection locked="0"/>
    </xf>
    <xf numFmtId="169" fontId="5" fillId="3" borderId="13" xfId="0" applyNumberFormat="1" applyFont="1" applyFill="1" applyBorder="1" applyAlignment="1" applyProtection="1">
      <alignment/>
      <protection locked="0"/>
    </xf>
    <xf numFmtId="37" fontId="5" fillId="3" borderId="9" xfId="0" applyNumberFormat="1" applyFont="1" applyFill="1" applyBorder="1" applyAlignment="1" applyProtection="1">
      <alignment/>
      <protection locked="0"/>
    </xf>
    <xf numFmtId="5" fontId="5" fillId="3" borderId="14" xfId="0" applyNumberFormat="1" applyFont="1" applyFill="1" applyBorder="1" applyAlignment="1" applyProtection="1">
      <alignment/>
      <protection locked="0"/>
    </xf>
    <xf numFmtId="7" fontId="5" fillId="3" borderId="15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6" fontId="5" fillId="3" borderId="5" xfId="17" applyNumberFormat="1" applyFont="1" applyFill="1" applyBorder="1" applyAlignment="1" applyProtection="1">
      <alignment/>
      <protection locked="0"/>
    </xf>
    <xf numFmtId="6" fontId="5" fillId="3" borderId="16" xfId="17" applyNumberFormat="1" applyFont="1" applyFill="1" applyBorder="1" applyAlignment="1" applyProtection="1">
      <alignment/>
      <protection locked="0"/>
    </xf>
    <xf numFmtId="9" fontId="5" fillId="3" borderId="5" xfId="20" applyFont="1" applyFill="1" applyBorder="1" applyAlignment="1" applyProtection="1">
      <alignment/>
      <protection locked="0"/>
    </xf>
    <xf numFmtId="38" fontId="5" fillId="3" borderId="1" xfId="15" applyNumberFormat="1" applyFont="1" applyFill="1" applyBorder="1" applyAlignment="1" applyProtection="1">
      <alignment/>
      <protection locked="0"/>
    </xf>
    <xf numFmtId="38" fontId="5" fillId="3" borderId="17" xfId="15" applyNumberFormat="1" applyFont="1" applyFill="1" applyBorder="1" applyAlignment="1" applyProtection="1">
      <alignment/>
      <protection locked="0"/>
    </xf>
    <xf numFmtId="9" fontId="5" fillId="3" borderId="1" xfId="20" applyFont="1" applyFill="1" applyBorder="1" applyAlignment="1" applyProtection="1">
      <alignment/>
      <protection locked="0"/>
    </xf>
    <xf numFmtId="6" fontId="5" fillId="3" borderId="3" xfId="17" applyNumberFormat="1" applyFont="1" applyFill="1" applyBorder="1" applyAlignment="1" applyProtection="1">
      <alignment/>
      <protection locked="0"/>
    </xf>
    <xf numFmtId="6" fontId="5" fillId="3" borderId="18" xfId="17" applyNumberFormat="1" applyFont="1" applyFill="1" applyBorder="1" applyAlignment="1" applyProtection="1">
      <alignment/>
      <protection locked="0"/>
    </xf>
    <xf numFmtId="9" fontId="5" fillId="3" borderId="3" xfId="20" applyFont="1" applyFill="1" applyBorder="1" applyAlignment="1" applyProtection="1">
      <alignment/>
      <protection locked="0"/>
    </xf>
    <xf numFmtId="6" fontId="5" fillId="3" borderId="0" xfId="0" applyNumberFormat="1" applyFont="1" applyFill="1" applyAlignment="1" applyProtection="1">
      <alignment/>
      <protection locked="0"/>
    </xf>
    <xf numFmtId="38" fontId="5" fillId="3" borderId="19" xfId="15" applyNumberFormat="1" applyFont="1" applyFill="1" applyBorder="1" applyAlignment="1" applyProtection="1">
      <alignment/>
      <protection locked="0"/>
    </xf>
    <xf numFmtId="38" fontId="5" fillId="3" borderId="0" xfId="15" applyNumberFormat="1" applyFont="1" applyFill="1" applyAlignment="1" applyProtection="1">
      <alignment/>
      <protection locked="0"/>
    </xf>
    <xf numFmtId="5" fontId="5" fillId="3" borderId="0" xfId="17" applyNumberFormat="1" applyFont="1" applyFill="1" applyAlignment="1" applyProtection="1">
      <alignment/>
      <protection locked="0"/>
    </xf>
    <xf numFmtId="6" fontId="5" fillId="3" borderId="0" xfId="17" applyNumberFormat="1" applyFont="1" applyFill="1" applyAlignment="1" applyProtection="1">
      <alignment/>
      <protection locked="0"/>
    </xf>
    <xf numFmtId="5" fontId="5" fillId="3" borderId="5" xfId="17" applyNumberFormat="1" applyFont="1" applyFill="1" applyBorder="1" applyAlignment="1" applyProtection="1">
      <alignment/>
      <protection locked="0"/>
    </xf>
    <xf numFmtId="38" fontId="5" fillId="3" borderId="20" xfId="15" applyNumberFormat="1" applyFont="1" applyFill="1" applyBorder="1" applyAlignment="1" applyProtection="1">
      <alignment/>
      <protection locked="0"/>
    </xf>
    <xf numFmtId="5" fontId="5" fillId="3" borderId="3" xfId="17" applyNumberFormat="1" applyFont="1" applyFill="1" applyBorder="1" applyAlignment="1" applyProtection="1">
      <alignment/>
      <protection locked="0"/>
    </xf>
    <xf numFmtId="40" fontId="5" fillId="3" borderId="19" xfId="15" applyNumberFormat="1" applyFont="1" applyFill="1" applyBorder="1" applyAlignment="1" applyProtection="1">
      <alignment/>
      <protection locked="0"/>
    </xf>
    <xf numFmtId="38" fontId="5" fillId="3" borderId="21" xfId="15" applyNumberFormat="1" applyFont="1" applyFill="1" applyBorder="1" applyAlignment="1" applyProtection="1">
      <alignment/>
      <protection locked="0"/>
    </xf>
    <xf numFmtId="6" fontId="5" fillId="3" borderId="22" xfId="17" applyNumberFormat="1" applyFont="1" applyFill="1" applyBorder="1" applyAlignment="1" applyProtection="1">
      <alignment/>
      <protection locked="0"/>
    </xf>
    <xf numFmtId="9" fontId="5" fillId="3" borderId="19" xfId="20" applyFont="1" applyFill="1" applyBorder="1" applyAlignment="1" applyProtection="1">
      <alignment/>
      <protection locked="0"/>
    </xf>
    <xf numFmtId="9" fontId="5" fillId="3" borderId="23" xfId="20" applyFont="1" applyFill="1" applyBorder="1" applyAlignment="1" applyProtection="1">
      <alignment/>
      <protection locked="0"/>
    </xf>
    <xf numFmtId="9" fontId="5" fillId="3" borderId="24" xfId="20" applyFont="1" applyFill="1" applyBorder="1" applyAlignment="1" applyProtection="1">
      <alignment/>
      <protection locked="0"/>
    </xf>
    <xf numFmtId="38" fontId="5" fillId="3" borderId="25" xfId="15" applyNumberFormat="1" applyFont="1" applyFill="1" applyBorder="1" applyAlignment="1" applyProtection="1">
      <alignment/>
      <protection locked="0"/>
    </xf>
    <xf numFmtId="9" fontId="5" fillId="3" borderId="26" xfId="20" applyFont="1" applyFill="1" applyBorder="1" applyAlignment="1" applyProtection="1">
      <alignment/>
      <protection locked="0"/>
    </xf>
    <xf numFmtId="38" fontId="5" fillId="3" borderId="1" xfId="0" applyNumberFormat="1" applyFont="1" applyFill="1" applyBorder="1" applyAlignment="1" applyProtection="1">
      <alignment/>
      <protection locked="0"/>
    </xf>
    <xf numFmtId="6" fontId="5" fillId="3" borderId="3" xfId="0" applyNumberFormat="1" applyFont="1" applyFill="1" applyBorder="1" applyAlignment="1" applyProtection="1">
      <alignment/>
      <protection locked="0"/>
    </xf>
    <xf numFmtId="0" fontId="5" fillId="2" borderId="0" xfId="19" applyFill="1">
      <alignment/>
      <protection/>
    </xf>
    <xf numFmtId="0" fontId="5" fillId="2" borderId="1" xfId="0" applyFont="1" applyFill="1" applyBorder="1" applyAlignment="1" applyProtection="1">
      <alignment horizontal="center"/>
      <protection/>
    </xf>
    <xf numFmtId="0" fontId="7" fillId="2" borderId="0" xfId="0" applyFont="1" applyFill="1" applyAlignment="1" applyProtection="1">
      <alignment horizontal="center"/>
      <protection/>
    </xf>
    <xf numFmtId="0" fontId="5" fillId="2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4" borderId="0" xfId="0" applyFont="1" applyFill="1" applyBorder="1" applyAlignment="1" applyProtection="1">
      <alignment/>
      <protection/>
    </xf>
    <xf numFmtId="42" fontId="5" fillId="2" borderId="0" xfId="15" applyNumberFormat="1" applyFont="1" applyFill="1" applyAlignment="1">
      <alignment/>
    </xf>
    <xf numFmtId="42" fontId="5" fillId="2" borderId="0" xfId="17" applyNumberFormat="1" applyFont="1" applyFill="1" applyAlignment="1">
      <alignment/>
    </xf>
    <xf numFmtId="42" fontId="5" fillId="2" borderId="3" xfId="17" applyNumberFormat="1" applyFont="1" applyFill="1" applyBorder="1" applyAlignment="1">
      <alignment/>
    </xf>
    <xf numFmtId="42" fontId="5" fillId="3" borderId="4" xfId="17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2" borderId="1" xfId="0" applyFont="1" applyFill="1" applyBorder="1" applyAlignment="1" applyProtection="1">
      <alignment horizontal="centerContinuous"/>
      <protection/>
    </xf>
    <xf numFmtId="0" fontId="0" fillId="2" borderId="0" xfId="0" applyFill="1" applyAlignment="1" applyProtection="1">
      <alignment/>
      <protection/>
    </xf>
    <xf numFmtId="42" fontId="5" fillId="3" borderId="0" xfId="0" applyNumberFormat="1" applyFont="1" applyFill="1" applyAlignment="1" applyProtection="1">
      <alignment/>
      <protection locked="0"/>
    </xf>
    <xf numFmtId="0" fontId="5" fillId="3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5" fillId="2" borderId="0" xfId="0" applyFont="1" applyFill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/>
      <protection/>
    </xf>
    <xf numFmtId="0" fontId="4" fillId="2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4"/>
  <sheetViews>
    <sheetView showGridLines="0" tabSelected="1" workbookViewId="0" topLeftCell="A1">
      <selection activeCell="K20" sqref="K20"/>
    </sheetView>
  </sheetViews>
  <sheetFormatPr defaultColWidth="9.140625" defaultRowHeight="12.75"/>
  <cols>
    <col min="1" max="1" width="33.140625" style="7" bestFit="1" customWidth="1"/>
    <col min="2" max="2" width="9.00390625" style="7" customWidth="1"/>
    <col min="3" max="3" width="8.8515625" style="7" bestFit="1" customWidth="1"/>
    <col min="4" max="4" width="10.8515625" style="7" bestFit="1" customWidth="1"/>
    <col min="5" max="5" width="8.8515625" style="7" bestFit="1" customWidth="1"/>
    <col min="6" max="6" width="2.7109375" style="6" customWidth="1"/>
    <col min="7" max="62" width="9.140625" style="6" customWidth="1"/>
    <col min="63" max="16384" width="9.140625" style="7" customWidth="1"/>
  </cols>
  <sheetData>
    <row r="1" spans="2:7" ht="12.75">
      <c r="B1" s="19" t="s">
        <v>0</v>
      </c>
      <c r="C1" s="35"/>
      <c r="F1" s="7"/>
      <c r="G1" s="7"/>
    </row>
    <row r="2" spans="2:7" ht="12.75">
      <c r="B2" s="19" t="s">
        <v>1</v>
      </c>
      <c r="C2" s="35"/>
      <c r="F2" s="7"/>
      <c r="G2" s="7"/>
    </row>
    <row r="3" spans="3:7" ht="12.75">
      <c r="C3" s="20" t="s">
        <v>118</v>
      </c>
      <c r="F3" s="7"/>
      <c r="G3" s="7"/>
    </row>
    <row r="4" spans="6:7" ht="12.75">
      <c r="F4" s="7"/>
      <c r="G4" s="7"/>
    </row>
    <row r="5" spans="1:7" ht="12.75">
      <c r="A5" s="102" t="s">
        <v>108</v>
      </c>
      <c r="B5" s="102"/>
      <c r="C5" s="102"/>
      <c r="D5" s="17"/>
      <c r="E5" s="17"/>
      <c r="F5" s="17"/>
      <c r="G5" s="7"/>
    </row>
    <row r="6" spans="1:7" ht="12.75">
      <c r="A6" s="101" t="s">
        <v>7</v>
      </c>
      <c r="B6" s="101"/>
      <c r="C6" s="101"/>
      <c r="D6" s="17"/>
      <c r="E6" s="17"/>
      <c r="F6" s="17"/>
      <c r="G6" s="7"/>
    </row>
    <row r="7" spans="1:7" ht="12.75">
      <c r="A7" s="17"/>
      <c r="B7" s="17"/>
      <c r="C7" s="17"/>
      <c r="D7" s="17"/>
      <c r="E7" s="17"/>
      <c r="F7" s="17"/>
      <c r="G7" s="7"/>
    </row>
    <row r="8" spans="1:7" ht="12.75">
      <c r="A8" s="23" t="s">
        <v>69</v>
      </c>
      <c r="B8" s="86" t="s">
        <v>102</v>
      </c>
      <c r="C8" s="86" t="s">
        <v>103</v>
      </c>
      <c r="D8" s="17"/>
      <c r="E8" s="17"/>
      <c r="F8" s="17"/>
      <c r="G8" s="7"/>
    </row>
    <row r="9" spans="1:7" ht="12.75">
      <c r="A9" s="23" t="s">
        <v>109</v>
      </c>
      <c r="B9" s="36"/>
      <c r="C9" s="37"/>
      <c r="D9" s="17"/>
      <c r="E9" s="17"/>
      <c r="F9" s="17"/>
      <c r="G9" s="7"/>
    </row>
    <row r="10" spans="1:7" ht="12.75">
      <c r="A10" s="23" t="s">
        <v>107</v>
      </c>
      <c r="B10" s="38"/>
      <c r="C10" s="39"/>
      <c r="D10" s="17"/>
      <c r="E10" s="17"/>
      <c r="F10" s="17"/>
      <c r="G10" s="7"/>
    </row>
    <row r="11" spans="1:7" ht="13.5" thickBot="1">
      <c r="A11" s="23" t="s">
        <v>71</v>
      </c>
      <c r="B11" s="40"/>
      <c r="C11" s="41"/>
      <c r="D11" s="17"/>
      <c r="E11" s="17"/>
      <c r="F11" s="17"/>
      <c r="G11" s="7"/>
    </row>
    <row r="12" spans="1:7" ht="13.5" thickTop="1">
      <c r="A12" s="17"/>
      <c r="B12" s="87">
        <f>IF(B11="","",IF(B11=12,"Correct!","Try again!"))</f>
      </c>
      <c r="C12" s="87">
        <f>IF(C11="","",IF(C11=0.6,"Correct!","Try again!"))</f>
      </c>
      <c r="D12" s="17"/>
      <c r="E12" s="17"/>
      <c r="F12" s="17"/>
      <c r="G12" s="7"/>
    </row>
    <row r="13" spans="1:7" ht="12.75">
      <c r="A13" s="23" t="s">
        <v>110</v>
      </c>
      <c r="B13" s="17"/>
      <c r="C13" s="17"/>
      <c r="D13" s="17"/>
      <c r="E13" s="17"/>
      <c r="F13" s="17"/>
      <c r="G13" s="7"/>
    </row>
    <row r="14" spans="1:7" ht="12.75">
      <c r="A14" s="23" t="s">
        <v>72</v>
      </c>
      <c r="B14" s="42"/>
      <c r="C14" s="17"/>
      <c r="D14" s="17"/>
      <c r="E14" s="17"/>
      <c r="F14" s="17"/>
      <c r="G14" s="7"/>
    </row>
    <row r="15" spans="1:7" ht="12.75">
      <c r="A15" s="23" t="s">
        <v>73</v>
      </c>
      <c r="B15" s="43"/>
      <c r="C15" s="17"/>
      <c r="D15" s="17"/>
      <c r="E15" s="17"/>
      <c r="F15" s="17"/>
      <c r="G15" s="7"/>
    </row>
    <row r="16" spans="1:7" ht="13.5" thickBot="1">
      <c r="A16" s="23" t="s">
        <v>91</v>
      </c>
      <c r="B16" s="44"/>
      <c r="C16" s="17"/>
      <c r="D16" s="17"/>
      <c r="E16" s="17"/>
      <c r="F16" s="17"/>
      <c r="G16" s="7"/>
    </row>
    <row r="17" spans="1:7" ht="13.5" thickTop="1">
      <c r="A17" s="17"/>
      <c r="B17" s="87">
        <f>IF(B16="","",IF(B16=300000,"Correct!","Try again!"))</f>
      </c>
      <c r="C17" s="17"/>
      <c r="D17" s="17"/>
      <c r="E17" s="17"/>
      <c r="F17" s="17"/>
      <c r="G17" s="7"/>
    </row>
    <row r="18" spans="1:7" ht="12.75">
      <c r="A18" s="23" t="s">
        <v>76</v>
      </c>
      <c r="B18" s="17"/>
      <c r="C18" s="17"/>
      <c r="D18" s="17"/>
      <c r="E18" s="17"/>
      <c r="F18" s="17"/>
      <c r="G18" s="7"/>
    </row>
    <row r="19" spans="1:7" ht="12.75">
      <c r="A19" s="23" t="s">
        <v>77</v>
      </c>
      <c r="B19" s="45"/>
      <c r="C19" s="17"/>
      <c r="D19" s="17"/>
      <c r="E19" s="17"/>
      <c r="F19" s="17"/>
      <c r="G19" s="7"/>
    </row>
    <row r="20" spans="1:7" ht="12.75">
      <c r="A20" s="23" t="s">
        <v>73</v>
      </c>
      <c r="B20" s="39"/>
      <c r="C20" s="17"/>
      <c r="D20" s="17"/>
      <c r="E20" s="17"/>
      <c r="F20" s="17"/>
      <c r="G20" s="7"/>
    </row>
    <row r="21" spans="1:7" ht="12.75">
      <c r="A21" s="23" t="s">
        <v>94</v>
      </c>
      <c r="B21" s="45"/>
      <c r="C21" s="17"/>
      <c r="D21" s="17"/>
      <c r="E21" s="17"/>
      <c r="F21" s="17"/>
      <c r="G21" s="7"/>
    </row>
    <row r="22" spans="1:7" ht="12.75">
      <c r="A22" s="23" t="s">
        <v>79</v>
      </c>
      <c r="B22" s="46"/>
      <c r="C22" s="17"/>
      <c r="D22" s="17"/>
      <c r="E22" s="17"/>
      <c r="F22" s="17"/>
      <c r="G22" s="7"/>
    </row>
    <row r="23" spans="1:7" ht="13.5" thickBot="1">
      <c r="A23" s="23" t="s">
        <v>111</v>
      </c>
      <c r="B23" s="44"/>
      <c r="C23" s="17"/>
      <c r="D23" s="17"/>
      <c r="E23" s="17"/>
      <c r="F23" s="17"/>
      <c r="G23" s="7"/>
    </row>
    <row r="24" spans="1:7" ht="13.5" thickTop="1">
      <c r="A24" s="24"/>
      <c r="B24" s="87">
        <f>IF(B23="","",IF(B23=45000,"Correct!","Try again!"))</f>
      </c>
      <c r="C24" s="17"/>
      <c r="D24" s="17"/>
      <c r="E24" s="17"/>
      <c r="F24" s="17"/>
      <c r="G24" s="7"/>
    </row>
    <row r="25" spans="1:7" ht="12.75">
      <c r="A25" s="23" t="s">
        <v>112</v>
      </c>
      <c r="B25" s="17"/>
      <c r="C25" s="17"/>
      <c r="D25" s="17"/>
      <c r="E25" s="17"/>
      <c r="F25" s="17"/>
      <c r="G25" s="7"/>
    </row>
    <row r="26" spans="1:7" ht="12.75">
      <c r="A26" s="23" t="s">
        <v>80</v>
      </c>
      <c r="B26" s="42"/>
      <c r="C26" s="17"/>
      <c r="D26" s="17"/>
      <c r="E26" s="17"/>
      <c r="F26" s="17"/>
      <c r="G26" s="7"/>
    </row>
    <row r="27" spans="1:7" ht="12.75">
      <c r="A27" s="23" t="s">
        <v>113</v>
      </c>
      <c r="B27" s="45"/>
      <c r="C27" s="17"/>
      <c r="D27" s="17"/>
      <c r="E27" s="17"/>
      <c r="F27" s="17"/>
      <c r="G27" s="7"/>
    </row>
    <row r="28" spans="1:7" ht="13.5" thickBot="1">
      <c r="A28" s="23" t="s">
        <v>100</v>
      </c>
      <c r="B28" s="47"/>
      <c r="C28" s="17"/>
      <c r="D28" s="17"/>
      <c r="E28" s="17"/>
      <c r="F28" s="17"/>
      <c r="G28" s="7"/>
    </row>
    <row r="29" spans="1:7" ht="13.5" thickTop="1">
      <c r="A29" s="17"/>
      <c r="B29" s="87">
        <f>IF(B28="","",IF(B28=4,"Correct!","Try again!"))</f>
      </c>
      <c r="C29" s="17"/>
      <c r="D29" s="17"/>
      <c r="E29" s="17"/>
      <c r="F29" s="17"/>
      <c r="G29" s="7"/>
    </row>
    <row r="30" spans="1:7" ht="12.75">
      <c r="A30" s="23" t="s">
        <v>95</v>
      </c>
      <c r="B30" s="17"/>
      <c r="C30" s="17"/>
      <c r="D30" s="17"/>
      <c r="E30" s="17"/>
      <c r="F30" s="17"/>
      <c r="G30" s="7"/>
    </row>
    <row r="31" spans="1:7" ht="12.75">
      <c r="A31" s="23" t="s">
        <v>87</v>
      </c>
      <c r="B31" s="48"/>
      <c r="C31" s="17"/>
      <c r="D31" s="17"/>
      <c r="E31" s="17"/>
      <c r="F31" s="17"/>
      <c r="G31" s="7"/>
    </row>
    <row r="32" spans="1:7" ht="12.75">
      <c r="A32" s="23" t="s">
        <v>81</v>
      </c>
      <c r="B32" s="39"/>
      <c r="C32" s="17"/>
      <c r="D32" s="17"/>
      <c r="E32" s="17"/>
      <c r="F32" s="17"/>
      <c r="G32" s="7"/>
    </row>
    <row r="33" spans="1:7" ht="13.5" thickBot="1">
      <c r="A33" s="23" t="s">
        <v>101</v>
      </c>
      <c r="B33" s="41"/>
      <c r="C33" s="17"/>
      <c r="D33" s="17"/>
      <c r="E33" s="17"/>
      <c r="F33" s="17"/>
      <c r="G33" s="7"/>
    </row>
    <row r="34" spans="1:7" ht="13.5" thickTop="1">
      <c r="A34" s="17"/>
      <c r="B34" s="87">
        <f>IF(B33="","",IF(B33=0.8,"Correct!","Try again!"))</f>
      </c>
      <c r="C34" s="17"/>
      <c r="D34" s="17"/>
      <c r="E34" s="17"/>
      <c r="F34" s="17"/>
      <c r="G34" s="7"/>
    </row>
    <row r="35" spans="1:7" ht="12.75">
      <c r="A35" s="17"/>
      <c r="B35" s="17"/>
      <c r="C35" s="17"/>
      <c r="D35" s="17"/>
      <c r="E35" s="17"/>
      <c r="F35" s="88"/>
      <c r="G35" s="89"/>
    </row>
    <row r="36" spans="1:7" ht="12.75">
      <c r="A36" s="102" t="s">
        <v>108</v>
      </c>
      <c r="B36" s="102"/>
      <c r="C36" s="102"/>
      <c r="D36" s="102"/>
      <c r="E36" s="102"/>
      <c r="F36" s="88"/>
      <c r="G36" s="89"/>
    </row>
    <row r="37" spans="1:7" ht="12.75">
      <c r="A37" s="101" t="s">
        <v>62</v>
      </c>
      <c r="B37" s="101"/>
      <c r="C37" s="101"/>
      <c r="D37" s="101"/>
      <c r="E37" s="101"/>
      <c r="F37" s="88"/>
      <c r="G37" s="89"/>
    </row>
    <row r="38" spans="1:7" ht="12.75">
      <c r="A38" s="17"/>
      <c r="B38" s="17"/>
      <c r="C38" s="17"/>
      <c r="D38" s="25"/>
      <c r="E38" s="25"/>
      <c r="F38" s="88"/>
      <c r="G38" s="89"/>
    </row>
    <row r="39" spans="1:7" ht="12.75">
      <c r="A39" s="18" t="s">
        <v>97</v>
      </c>
      <c r="B39" s="26" t="s">
        <v>82</v>
      </c>
      <c r="C39" s="17"/>
      <c r="D39" s="26" t="s">
        <v>82</v>
      </c>
      <c r="E39" s="17"/>
      <c r="F39" s="88"/>
      <c r="G39" s="89"/>
    </row>
    <row r="40" spans="1:7" ht="12.75">
      <c r="A40" s="17"/>
      <c r="B40" s="27" t="s">
        <v>83</v>
      </c>
      <c r="C40" s="46"/>
      <c r="D40" s="28" t="s">
        <v>84</v>
      </c>
      <c r="E40" s="46"/>
      <c r="F40" s="88"/>
      <c r="G40" s="89"/>
    </row>
    <row r="41" spans="1:7" ht="12.75">
      <c r="A41" s="17"/>
      <c r="B41" s="27" t="s">
        <v>8</v>
      </c>
      <c r="C41" s="27" t="s">
        <v>9</v>
      </c>
      <c r="D41" s="27" t="s">
        <v>8</v>
      </c>
      <c r="E41" s="27" t="s">
        <v>9</v>
      </c>
      <c r="F41" s="88"/>
      <c r="G41" s="89"/>
    </row>
    <row r="42" spans="1:7" ht="12.75">
      <c r="A42" s="23" t="s">
        <v>3</v>
      </c>
      <c r="B42" s="49"/>
      <c r="C42" s="50"/>
      <c r="D42" s="49"/>
      <c r="E42" s="51"/>
      <c r="F42" s="88"/>
      <c r="G42" s="89"/>
    </row>
    <row r="43" spans="1:7" ht="12.75">
      <c r="A43" s="23" t="s">
        <v>44</v>
      </c>
      <c r="B43" s="46"/>
      <c r="C43" s="52"/>
      <c r="D43" s="46"/>
      <c r="E43" s="53"/>
      <c r="F43" s="88"/>
      <c r="G43" s="89"/>
    </row>
    <row r="44" spans="1:7" ht="13.5" thickBot="1">
      <c r="A44" s="23" t="s">
        <v>11</v>
      </c>
      <c r="B44" s="54"/>
      <c r="C44" s="55"/>
      <c r="D44" s="54"/>
      <c r="E44" s="56"/>
      <c r="F44" s="88"/>
      <c r="G44" s="90"/>
    </row>
    <row r="45" spans="1:7" ht="13.5" thickTop="1">
      <c r="A45" s="23" t="s">
        <v>45</v>
      </c>
      <c r="B45" s="46"/>
      <c r="C45" s="25"/>
      <c r="D45" s="46"/>
      <c r="E45" s="25"/>
      <c r="F45" s="88"/>
      <c r="G45" s="89"/>
    </row>
    <row r="46" spans="1:7" ht="13.5" thickBot="1">
      <c r="A46" s="23" t="s">
        <v>96</v>
      </c>
      <c r="B46" s="44"/>
      <c r="C46" s="25"/>
      <c r="D46" s="44"/>
      <c r="E46" s="25"/>
      <c r="F46" s="88"/>
      <c r="G46" s="89"/>
    </row>
    <row r="47" spans="1:7" ht="13.5" thickTop="1">
      <c r="A47" s="17"/>
      <c r="B47" s="87">
        <f>IF(B46="","",IF(B46=36000,"Correct!","Try again!"))</f>
      </c>
      <c r="C47" s="17"/>
      <c r="D47" s="87">
        <f>IF(D46="","",IF(D46=30000,"Correct!","Try again!"))</f>
      </c>
      <c r="E47" s="25"/>
      <c r="F47" s="88"/>
      <c r="G47" s="89"/>
    </row>
    <row r="48" spans="1:7" ht="12.75">
      <c r="A48" s="17"/>
      <c r="B48" s="87"/>
      <c r="C48" s="17"/>
      <c r="D48" s="87"/>
      <c r="E48" s="25"/>
      <c r="F48" s="88"/>
      <c r="G48" s="89"/>
    </row>
    <row r="49" spans="1:7" ht="12.75">
      <c r="A49" s="99"/>
      <c r="B49" s="100"/>
      <c r="C49" s="100"/>
      <c r="D49" s="100"/>
      <c r="E49" s="100"/>
      <c r="F49" s="88"/>
      <c r="G49" s="89"/>
    </row>
    <row r="50" spans="1:7" ht="12.75">
      <c r="A50" s="17"/>
      <c r="B50" s="17"/>
      <c r="C50" s="17"/>
      <c r="D50" s="17"/>
      <c r="E50" s="17"/>
      <c r="F50" s="88"/>
      <c r="G50" s="89"/>
    </row>
    <row r="51" spans="1:7" ht="12.75">
      <c r="A51" s="23" t="s">
        <v>99</v>
      </c>
      <c r="B51" s="22"/>
      <c r="C51" s="17"/>
      <c r="D51" s="17"/>
      <c r="E51" s="17"/>
      <c r="F51" s="17"/>
      <c r="G51" s="7"/>
    </row>
    <row r="52" spans="1:7" ht="12.75">
      <c r="A52" s="18"/>
      <c r="B52" s="17"/>
      <c r="C52" s="17"/>
      <c r="D52" s="17"/>
      <c r="E52" s="17"/>
      <c r="F52" s="17"/>
      <c r="G52" s="7"/>
    </row>
    <row r="53" spans="1:7" ht="12.75">
      <c r="A53" s="23" t="s">
        <v>85</v>
      </c>
      <c r="B53" s="45"/>
      <c r="C53" s="17"/>
      <c r="D53" s="17"/>
      <c r="E53" s="17"/>
      <c r="F53" s="17"/>
      <c r="G53" s="7"/>
    </row>
    <row r="54" spans="1:7" ht="12.75">
      <c r="A54" s="23" t="s">
        <v>86</v>
      </c>
      <c r="B54" s="46"/>
      <c r="C54" s="17"/>
      <c r="D54" s="17"/>
      <c r="E54" s="17"/>
      <c r="F54" s="17"/>
      <c r="G54" s="7"/>
    </row>
    <row r="55" spans="1:7" ht="13.5" thickBot="1">
      <c r="A55" s="23" t="s">
        <v>98</v>
      </c>
      <c r="B55" s="44"/>
      <c r="C55" s="17"/>
      <c r="D55" s="17"/>
      <c r="E55" s="17"/>
      <c r="F55" s="17"/>
      <c r="G55" s="7"/>
    </row>
    <row r="56" spans="1:7" ht="13.5" thickTop="1">
      <c r="A56" s="17"/>
      <c r="B56" s="87">
        <f>IF(B55="","",IF(B55=31500,"Correct!","Try again!"))</f>
      </c>
      <c r="C56" s="17"/>
      <c r="D56" s="17"/>
      <c r="E56" s="17"/>
      <c r="F56" s="17"/>
      <c r="G56" s="7"/>
    </row>
    <row r="57" spans="6:7" ht="12.75">
      <c r="F57" s="7"/>
      <c r="G57" s="7"/>
    </row>
    <row r="58" spans="6:7" ht="12.75">
      <c r="F58" s="7"/>
      <c r="G58" s="7"/>
    </row>
    <row r="59" spans="6:7" ht="12.75">
      <c r="F59" s="7"/>
      <c r="G59" s="7"/>
    </row>
    <row r="60" spans="6:7" ht="12.75">
      <c r="F60" s="7"/>
      <c r="G60" s="7"/>
    </row>
    <row r="61" spans="6:7" ht="12.75">
      <c r="F61" s="7"/>
      <c r="G61" s="7"/>
    </row>
    <row r="62" spans="6:7" ht="12.75">
      <c r="F62" s="7"/>
      <c r="G62" s="7"/>
    </row>
    <row r="63" spans="6:7" ht="12.75">
      <c r="F63" s="7"/>
      <c r="G63" s="7"/>
    </row>
    <row r="64" spans="6:7" ht="12.75">
      <c r="F64" s="7"/>
      <c r="G64" s="7"/>
    </row>
    <row r="65" spans="6:7" ht="12.75">
      <c r="F65" s="7"/>
      <c r="G65" s="7"/>
    </row>
    <row r="66" spans="6:7" ht="12.75">
      <c r="F66" s="7"/>
      <c r="G66" s="7"/>
    </row>
    <row r="67" spans="6:7" ht="12.75">
      <c r="F67" s="7"/>
      <c r="G67" s="7"/>
    </row>
    <row r="68" spans="6:7" ht="12.75">
      <c r="F68" s="7"/>
      <c r="G68" s="7"/>
    </row>
    <row r="69" spans="6:7" ht="12.75">
      <c r="F69" s="7"/>
      <c r="G69" s="7"/>
    </row>
    <row r="70" spans="6:7" ht="12.75">
      <c r="F70" s="7"/>
      <c r="G70" s="7"/>
    </row>
    <row r="71" spans="6:7" ht="12.75">
      <c r="F71" s="7"/>
      <c r="G71" s="7"/>
    </row>
    <row r="72" spans="6:7" ht="12.75">
      <c r="F72" s="7"/>
      <c r="G72" s="7"/>
    </row>
    <row r="73" spans="6:7" ht="12.75">
      <c r="F73" s="7"/>
      <c r="G73" s="7"/>
    </row>
    <row r="74" spans="6:7" ht="12.75">
      <c r="F74" s="7"/>
      <c r="G74" s="7"/>
    </row>
    <row r="75" spans="6:7" ht="12.75">
      <c r="F75" s="7"/>
      <c r="G75" s="7"/>
    </row>
    <row r="76" spans="6:7" ht="12.75">
      <c r="F76" s="7"/>
      <c r="G76" s="7"/>
    </row>
    <row r="77" spans="6:7" ht="12.75">
      <c r="F77" s="7"/>
      <c r="G77" s="7"/>
    </row>
    <row r="78" spans="6:7" ht="12.75">
      <c r="F78" s="7"/>
      <c r="G78" s="7"/>
    </row>
    <row r="79" spans="6:7" ht="12.75">
      <c r="F79" s="7"/>
      <c r="G79" s="7"/>
    </row>
    <row r="80" spans="6:7" ht="12.75">
      <c r="F80" s="7"/>
      <c r="G80" s="7"/>
    </row>
    <row r="81" spans="6:7" ht="12.75">
      <c r="F81" s="7"/>
      <c r="G81" s="7"/>
    </row>
    <row r="82" spans="6:7" ht="12.75">
      <c r="F82" s="7"/>
      <c r="G82" s="7"/>
    </row>
    <row r="83" spans="6:7" ht="12.75">
      <c r="F83" s="7"/>
      <c r="G83" s="7"/>
    </row>
    <row r="84" spans="6:7" ht="12.75">
      <c r="F84" s="7"/>
      <c r="G84" s="7"/>
    </row>
    <row r="85" spans="6:7" ht="12.75">
      <c r="F85" s="7"/>
      <c r="G85" s="7"/>
    </row>
    <row r="86" spans="6:7" ht="12.75">
      <c r="F86" s="7"/>
      <c r="G86" s="7"/>
    </row>
    <row r="87" spans="6:7" ht="12.75">
      <c r="F87" s="7"/>
      <c r="G87" s="7"/>
    </row>
    <row r="88" spans="6:7" ht="12.75">
      <c r="F88" s="7"/>
      <c r="G88" s="7"/>
    </row>
    <row r="89" spans="6:7" ht="12.75">
      <c r="F89" s="7"/>
      <c r="G89" s="7"/>
    </row>
    <row r="90" spans="6:7" ht="12.75">
      <c r="F90" s="7"/>
      <c r="G90" s="7"/>
    </row>
    <row r="91" spans="6:7" ht="12.75">
      <c r="F91" s="7"/>
      <c r="G91" s="7"/>
    </row>
    <row r="92" spans="6:7" ht="12.75">
      <c r="F92" s="7"/>
      <c r="G92" s="7"/>
    </row>
    <row r="93" spans="6:7" ht="12.75">
      <c r="F93" s="7"/>
      <c r="G93" s="7"/>
    </row>
    <row r="94" spans="6:7" ht="12.75">
      <c r="F94" s="7"/>
      <c r="G94" s="7"/>
    </row>
    <row r="95" spans="6:7" ht="12.75">
      <c r="F95" s="7"/>
      <c r="G95" s="7"/>
    </row>
    <row r="96" spans="6:7" ht="12.75">
      <c r="F96" s="7"/>
      <c r="G96" s="7"/>
    </row>
    <row r="97" spans="6:7" ht="12.75">
      <c r="F97" s="7"/>
      <c r="G97" s="7"/>
    </row>
    <row r="98" spans="6:7" ht="12.75">
      <c r="F98" s="7"/>
      <c r="G98" s="7"/>
    </row>
    <row r="99" spans="6:7" ht="12.75">
      <c r="F99" s="7"/>
      <c r="G99" s="7"/>
    </row>
    <row r="100" spans="6:7" ht="12.75">
      <c r="F100" s="7"/>
      <c r="G100" s="7"/>
    </row>
    <row r="101" spans="6:7" ht="12.75">
      <c r="F101" s="7"/>
      <c r="G101" s="7"/>
    </row>
    <row r="102" spans="6:7" ht="12.75">
      <c r="F102" s="7"/>
      <c r="G102" s="7"/>
    </row>
    <row r="103" spans="6:7" ht="12.75">
      <c r="F103" s="7"/>
      <c r="G103" s="7"/>
    </row>
    <row r="104" spans="6:7" ht="12.75">
      <c r="F104" s="7"/>
      <c r="G104" s="7"/>
    </row>
    <row r="105" spans="1:5" ht="12.75">
      <c r="A105" s="6"/>
      <c r="B105" s="6"/>
      <c r="C105" s="6"/>
      <c r="D105" s="6"/>
      <c r="E105" s="6"/>
    </row>
    <row r="106" spans="1:5" ht="12.75">
      <c r="A106" s="6"/>
      <c r="B106" s="6"/>
      <c r="C106" s="6"/>
      <c r="D106" s="6"/>
      <c r="E106" s="6"/>
    </row>
    <row r="107" spans="1:5" ht="12.75">
      <c r="A107" s="6"/>
      <c r="B107" s="6"/>
      <c r="C107" s="6"/>
      <c r="D107" s="6"/>
      <c r="E107" s="6"/>
    </row>
    <row r="108" spans="1:5" ht="12.75">
      <c r="A108" s="6"/>
      <c r="B108" s="6"/>
      <c r="C108" s="6"/>
      <c r="D108" s="6"/>
      <c r="E108" s="6"/>
    </row>
    <row r="109" spans="1:5" ht="12.75">
      <c r="A109" s="6"/>
      <c r="B109" s="6"/>
      <c r="C109" s="6"/>
      <c r="D109" s="6"/>
      <c r="E109" s="6"/>
    </row>
    <row r="110" spans="1:5" ht="12.75">
      <c r="A110" s="6"/>
      <c r="B110" s="6"/>
      <c r="C110" s="6"/>
      <c r="D110" s="6"/>
      <c r="E110" s="6"/>
    </row>
    <row r="111" spans="1:5" ht="12.75">
      <c r="A111" s="6"/>
      <c r="B111" s="6"/>
      <c r="C111" s="6"/>
      <c r="D111" s="6"/>
      <c r="E111" s="6"/>
    </row>
    <row r="112" spans="1:5" ht="12.75">
      <c r="A112" s="6"/>
      <c r="B112" s="6"/>
      <c r="C112" s="6"/>
      <c r="D112" s="6"/>
      <c r="E112" s="6"/>
    </row>
    <row r="113" spans="1:5" ht="12.75">
      <c r="A113" s="6"/>
      <c r="B113" s="6"/>
      <c r="C113" s="6"/>
      <c r="D113" s="6"/>
      <c r="E113" s="6"/>
    </row>
    <row r="114" spans="1:5" ht="12.75">
      <c r="A114" s="6"/>
      <c r="B114" s="6"/>
      <c r="C114" s="6"/>
      <c r="D114" s="6"/>
      <c r="E114" s="6"/>
    </row>
    <row r="115" spans="1:5" ht="12.75">
      <c r="A115" s="6"/>
      <c r="B115" s="6"/>
      <c r="C115" s="6"/>
      <c r="D115" s="6"/>
      <c r="E115" s="6"/>
    </row>
    <row r="116" spans="1:5" ht="12.75">
      <c r="A116" s="6"/>
      <c r="B116" s="6"/>
      <c r="C116" s="6"/>
      <c r="D116" s="6"/>
      <c r="E116" s="6"/>
    </row>
    <row r="117" spans="1:5" ht="12.75">
      <c r="A117" s="6"/>
      <c r="B117" s="6"/>
      <c r="C117" s="6"/>
      <c r="D117" s="6"/>
      <c r="E117" s="6"/>
    </row>
    <row r="118" spans="1:5" ht="12.75">
      <c r="A118" s="6"/>
      <c r="B118" s="6"/>
      <c r="C118" s="6"/>
      <c r="D118" s="6"/>
      <c r="E118" s="6"/>
    </row>
    <row r="119" spans="1:5" ht="12.75">
      <c r="A119" s="6"/>
      <c r="B119" s="6"/>
      <c r="C119" s="6"/>
      <c r="D119" s="6"/>
      <c r="E119" s="6"/>
    </row>
    <row r="120" spans="1:5" ht="12.75">
      <c r="A120" s="6"/>
      <c r="B120" s="6"/>
      <c r="C120" s="6"/>
      <c r="D120" s="6"/>
      <c r="E120" s="6"/>
    </row>
    <row r="121" spans="1:5" ht="12.75">
      <c r="A121" s="6"/>
      <c r="B121" s="6"/>
      <c r="C121" s="6"/>
      <c r="D121" s="6"/>
      <c r="E121" s="6"/>
    </row>
    <row r="122" spans="1:5" ht="12.75">
      <c r="A122" s="6"/>
      <c r="B122" s="6"/>
      <c r="C122" s="6"/>
      <c r="D122" s="6"/>
      <c r="E122" s="6"/>
    </row>
    <row r="123" spans="1:5" ht="12.75">
      <c r="A123" s="6"/>
      <c r="B123" s="6"/>
      <c r="C123" s="6"/>
      <c r="D123" s="6"/>
      <c r="E123" s="6"/>
    </row>
    <row r="124" spans="1:5" ht="12.75">
      <c r="A124" s="6"/>
      <c r="B124" s="6"/>
      <c r="C124" s="6"/>
      <c r="D124" s="6"/>
      <c r="E124" s="6"/>
    </row>
    <row r="125" spans="1:5" ht="12.75">
      <c r="A125" s="6"/>
      <c r="B125" s="6"/>
      <c r="C125" s="6"/>
      <c r="D125" s="6"/>
      <c r="E125" s="6"/>
    </row>
    <row r="126" spans="1:5" ht="12.75">
      <c r="A126" s="6"/>
      <c r="B126" s="6"/>
      <c r="C126" s="6"/>
      <c r="D126" s="6"/>
      <c r="E126" s="6"/>
    </row>
    <row r="127" spans="1:5" ht="12.75">
      <c r="A127" s="6"/>
      <c r="B127" s="6"/>
      <c r="C127" s="6"/>
      <c r="D127" s="6"/>
      <c r="E127" s="6"/>
    </row>
    <row r="128" spans="1:5" ht="12.75">
      <c r="A128" s="6"/>
      <c r="B128" s="6"/>
      <c r="C128" s="6"/>
      <c r="D128" s="6"/>
      <c r="E128" s="6"/>
    </row>
    <row r="129" spans="1:5" ht="12.75">
      <c r="A129" s="6"/>
      <c r="B129" s="6"/>
      <c r="C129" s="6"/>
      <c r="D129" s="6"/>
      <c r="E129" s="6"/>
    </row>
    <row r="130" spans="1:5" ht="12.75">
      <c r="A130" s="6"/>
      <c r="B130" s="6"/>
      <c r="C130" s="6"/>
      <c r="D130" s="6"/>
      <c r="E130" s="6"/>
    </row>
    <row r="131" spans="1:5" ht="12.75">
      <c r="A131" s="6"/>
      <c r="B131" s="6"/>
      <c r="C131" s="6"/>
      <c r="D131" s="6"/>
      <c r="E131" s="6"/>
    </row>
    <row r="132" spans="1:5" ht="12.75">
      <c r="A132" s="6"/>
      <c r="B132" s="6"/>
      <c r="C132" s="6"/>
      <c r="D132" s="6"/>
      <c r="E132" s="6"/>
    </row>
    <row r="133" spans="1:5" ht="12.75">
      <c r="A133" s="6"/>
      <c r="B133" s="6"/>
      <c r="C133" s="6"/>
      <c r="D133" s="6"/>
      <c r="E133" s="6"/>
    </row>
    <row r="134" spans="1:5" ht="12.75">
      <c r="A134" s="6"/>
      <c r="B134" s="6"/>
      <c r="C134" s="6"/>
      <c r="D134" s="6"/>
      <c r="E134" s="6"/>
    </row>
    <row r="135" spans="1:5" ht="12.75">
      <c r="A135" s="6"/>
      <c r="B135" s="6"/>
      <c r="C135" s="6"/>
      <c r="D135" s="6"/>
      <c r="E135" s="6"/>
    </row>
    <row r="136" spans="1:5" ht="12.75">
      <c r="A136" s="6"/>
      <c r="B136" s="6"/>
      <c r="C136" s="6"/>
      <c r="D136" s="6"/>
      <c r="E136" s="6"/>
    </row>
    <row r="137" spans="1:5" ht="12.75">
      <c r="A137" s="6"/>
      <c r="B137" s="6"/>
      <c r="C137" s="6"/>
      <c r="D137" s="6"/>
      <c r="E137" s="6"/>
    </row>
    <row r="138" spans="1:5" ht="12.75">
      <c r="A138" s="6"/>
      <c r="B138" s="6"/>
      <c r="C138" s="6"/>
      <c r="D138" s="6"/>
      <c r="E138" s="6"/>
    </row>
    <row r="139" spans="1:5" ht="12.75">
      <c r="A139" s="6"/>
      <c r="B139" s="6"/>
      <c r="C139" s="6"/>
      <c r="D139" s="6"/>
      <c r="E139" s="6"/>
    </row>
    <row r="140" spans="1:5" ht="12.75">
      <c r="A140" s="6"/>
      <c r="B140" s="6"/>
      <c r="C140" s="6"/>
      <c r="D140" s="6"/>
      <c r="E140" s="6"/>
    </row>
    <row r="141" spans="1:5" ht="12.75">
      <c r="A141" s="6"/>
      <c r="B141" s="6"/>
      <c r="C141" s="6"/>
      <c r="D141" s="6"/>
      <c r="E141" s="6"/>
    </row>
    <row r="142" spans="1:5" ht="12.75">
      <c r="A142" s="6"/>
      <c r="B142" s="6"/>
      <c r="C142" s="6"/>
      <c r="D142" s="6"/>
      <c r="E142" s="6"/>
    </row>
    <row r="143" spans="1:5" ht="12.75">
      <c r="A143" s="6"/>
      <c r="B143" s="6"/>
      <c r="C143" s="6"/>
      <c r="D143" s="6"/>
      <c r="E143" s="6"/>
    </row>
    <row r="144" spans="1:5" ht="12.75">
      <c r="A144" s="6"/>
      <c r="B144" s="6"/>
      <c r="C144" s="6"/>
      <c r="D144" s="6"/>
      <c r="E144" s="6"/>
    </row>
    <row r="145" spans="1:5" ht="12.75">
      <c r="A145" s="6"/>
      <c r="B145" s="6"/>
      <c r="C145" s="6"/>
      <c r="D145" s="6"/>
      <c r="E145" s="6"/>
    </row>
    <row r="146" spans="1:5" ht="12.75">
      <c r="A146" s="6"/>
      <c r="B146" s="6"/>
      <c r="C146" s="6"/>
      <c r="D146" s="6"/>
      <c r="E146" s="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  <row r="171" spans="1:5" ht="12.75">
      <c r="A171" s="6"/>
      <c r="B171" s="6"/>
      <c r="C171" s="6"/>
      <c r="D171" s="6"/>
      <c r="E171" s="6"/>
    </row>
    <row r="172" spans="1:5" ht="12.75">
      <c r="A172" s="6"/>
      <c r="B172" s="6"/>
      <c r="C172" s="6"/>
      <c r="D172" s="6"/>
      <c r="E172" s="6"/>
    </row>
    <row r="173" spans="1:5" ht="12.75">
      <c r="A173" s="6"/>
      <c r="B173" s="6"/>
      <c r="C173" s="6"/>
      <c r="D173" s="6"/>
      <c r="E173" s="6"/>
    </row>
    <row r="174" spans="1:5" ht="12.75">
      <c r="A174" s="6"/>
      <c r="B174" s="6"/>
      <c r="C174" s="6"/>
      <c r="D174" s="6"/>
      <c r="E174" s="6"/>
    </row>
    <row r="175" spans="1:5" ht="12.75">
      <c r="A175" s="6"/>
      <c r="B175" s="6"/>
      <c r="C175" s="6"/>
      <c r="D175" s="6"/>
      <c r="E175" s="6"/>
    </row>
    <row r="176" spans="1:5" ht="12.75">
      <c r="A176" s="6"/>
      <c r="B176" s="6"/>
      <c r="C176" s="6"/>
      <c r="D176" s="6"/>
      <c r="E176" s="6"/>
    </row>
    <row r="177" spans="1:5" ht="12.75">
      <c r="A177" s="6"/>
      <c r="B177" s="6"/>
      <c r="C177" s="6"/>
      <c r="D177" s="6"/>
      <c r="E177" s="6"/>
    </row>
    <row r="178" spans="1:5" ht="12.75">
      <c r="A178" s="6"/>
      <c r="B178" s="6"/>
      <c r="C178" s="6"/>
      <c r="D178" s="6"/>
      <c r="E178" s="6"/>
    </row>
    <row r="179" spans="1:5" ht="12.75">
      <c r="A179" s="6"/>
      <c r="B179" s="6"/>
      <c r="C179" s="6"/>
      <c r="D179" s="6"/>
      <c r="E179" s="6"/>
    </row>
    <row r="180" spans="1:5" ht="12.75">
      <c r="A180" s="6"/>
      <c r="B180" s="6"/>
      <c r="C180" s="6"/>
      <c r="D180" s="6"/>
      <c r="E180" s="6"/>
    </row>
    <row r="181" spans="1:5" ht="12.75">
      <c r="A181" s="6"/>
      <c r="B181" s="6"/>
      <c r="C181" s="6"/>
      <c r="D181" s="6"/>
      <c r="E181" s="6"/>
    </row>
    <row r="182" spans="1:5" ht="12.75">
      <c r="A182" s="6"/>
      <c r="B182" s="6"/>
      <c r="C182" s="6"/>
      <c r="D182" s="6"/>
      <c r="E182" s="6"/>
    </row>
    <row r="183" spans="1:5" ht="12.75">
      <c r="A183" s="6"/>
      <c r="B183" s="6"/>
      <c r="C183" s="6"/>
      <c r="D183" s="6"/>
      <c r="E183" s="6"/>
    </row>
    <row r="184" spans="1:5" ht="12.75">
      <c r="A184" s="6"/>
      <c r="B184" s="6"/>
      <c r="C184" s="6"/>
      <c r="D184" s="6"/>
      <c r="E184" s="6"/>
    </row>
    <row r="185" spans="1:5" ht="12.75">
      <c r="A185" s="6"/>
      <c r="B185" s="6"/>
      <c r="C185" s="6"/>
      <c r="D185" s="6"/>
      <c r="E185" s="6"/>
    </row>
    <row r="186" spans="1:5" ht="12.75">
      <c r="A186" s="6"/>
      <c r="B186" s="6"/>
      <c r="C186" s="6"/>
      <c r="D186" s="6"/>
      <c r="E186" s="6"/>
    </row>
    <row r="187" spans="1:5" ht="12.75">
      <c r="A187" s="6"/>
      <c r="B187" s="6"/>
      <c r="C187" s="6"/>
      <c r="D187" s="6"/>
      <c r="E187" s="6"/>
    </row>
    <row r="188" spans="1:5" ht="12.75">
      <c r="A188" s="6"/>
      <c r="B188" s="6"/>
      <c r="C188" s="6"/>
      <c r="D188" s="6"/>
      <c r="E188" s="6"/>
    </row>
    <row r="189" spans="1:5" ht="12.75">
      <c r="A189" s="6"/>
      <c r="B189" s="6"/>
      <c r="C189" s="6"/>
      <c r="D189" s="6"/>
      <c r="E189" s="6"/>
    </row>
    <row r="190" spans="1:5" ht="12.75">
      <c r="A190" s="6"/>
      <c r="B190" s="6"/>
      <c r="C190" s="6"/>
      <c r="D190" s="6"/>
      <c r="E190" s="6"/>
    </row>
    <row r="191" spans="1:5" ht="12.75">
      <c r="A191" s="6"/>
      <c r="B191" s="6"/>
      <c r="C191" s="6"/>
      <c r="D191" s="6"/>
      <c r="E191" s="6"/>
    </row>
    <row r="192" spans="1:5" ht="12.75">
      <c r="A192" s="6"/>
      <c r="B192" s="6"/>
      <c r="C192" s="6"/>
      <c r="D192" s="6"/>
      <c r="E192" s="6"/>
    </row>
    <row r="193" spans="1:5" ht="12.75">
      <c r="A193" s="6"/>
      <c r="B193" s="6"/>
      <c r="C193" s="6"/>
      <c r="D193" s="6"/>
      <c r="E193" s="6"/>
    </row>
    <row r="194" ht="12.75">
      <c r="A194" s="21"/>
    </row>
    <row r="195" ht="12.75">
      <c r="A195" s="21"/>
    </row>
    <row r="196" ht="12.75">
      <c r="A196" s="21"/>
    </row>
    <row r="197" ht="12.75">
      <c r="A197" s="21"/>
    </row>
    <row r="198" ht="12.75">
      <c r="A198" s="21"/>
    </row>
    <row r="199" ht="12.75">
      <c r="A199" s="21"/>
    </row>
    <row r="200" ht="12.75">
      <c r="A200" s="21"/>
    </row>
    <row r="201" ht="12.75">
      <c r="A201" s="21"/>
    </row>
    <row r="202" ht="12.75">
      <c r="A202" s="21"/>
    </row>
    <row r="203" ht="12.75">
      <c r="A203" s="21"/>
    </row>
    <row r="204" ht="12.75">
      <c r="A204" s="21"/>
    </row>
    <row r="205" ht="12.75">
      <c r="A205" s="21"/>
    </row>
    <row r="206" ht="12.75">
      <c r="A206" s="21"/>
    </row>
    <row r="207" ht="12.75">
      <c r="A207" s="21"/>
    </row>
    <row r="208" ht="12.75">
      <c r="A208" s="21"/>
    </row>
    <row r="209" ht="12.75">
      <c r="A209" s="21"/>
    </row>
    <row r="210" ht="12.75">
      <c r="A210" s="21"/>
    </row>
    <row r="211" ht="12.75">
      <c r="A211" s="21"/>
    </row>
    <row r="212" ht="12.75">
      <c r="A212" s="21"/>
    </row>
    <row r="213" ht="12.75">
      <c r="A213" s="21"/>
    </row>
    <row r="214" ht="12.75">
      <c r="A214" s="21"/>
    </row>
  </sheetData>
  <sheetProtection password="C690" sheet="1" objects="1" scenarios="1"/>
  <mergeCells count="5">
    <mergeCell ref="A49:E49"/>
    <mergeCell ref="A6:C6"/>
    <mergeCell ref="A5:C5"/>
    <mergeCell ref="A37:E37"/>
    <mergeCell ref="A36:E36"/>
  </mergeCells>
  <printOptions horizontalCentered="1"/>
  <pageMargins left="0" right="0" top="1" bottom="1" header="0.5" footer="0.5"/>
  <pageSetup horizontalDpi="300" verticalDpi="300" orientation="portrait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0.421875" style="8" bestFit="1" customWidth="1"/>
    <col min="2" max="2" width="9.140625" style="8" bestFit="1" customWidth="1"/>
    <col min="3" max="3" width="2.7109375" style="8" customWidth="1"/>
    <col min="4" max="16384" width="9.140625" style="8" customWidth="1"/>
  </cols>
  <sheetData>
    <row r="1" spans="1:2" ht="12.75">
      <c r="A1" s="6" t="s">
        <v>116</v>
      </c>
      <c r="B1" s="7"/>
    </row>
    <row r="2" spans="1:2" ht="12.75">
      <c r="A2" s="6"/>
      <c r="B2" s="7"/>
    </row>
    <row r="3" spans="1:3" ht="12.75">
      <c r="A3" s="103" t="s">
        <v>108</v>
      </c>
      <c r="B3" s="103"/>
      <c r="C3" s="85"/>
    </row>
    <row r="4" spans="1:3" ht="12.75">
      <c r="A4" s="9"/>
      <c r="B4" s="17"/>
      <c r="C4" s="85"/>
    </row>
    <row r="5" spans="1:3" ht="12.75">
      <c r="A5" s="10" t="s">
        <v>63</v>
      </c>
      <c r="B5" s="29">
        <v>20</v>
      </c>
      <c r="C5" s="85"/>
    </row>
    <row r="6" spans="1:3" ht="12.75">
      <c r="A6" s="10" t="s">
        <v>64</v>
      </c>
      <c r="B6" s="34">
        <v>8</v>
      </c>
      <c r="C6" s="85"/>
    </row>
    <row r="7" spans="1:3" ht="12.75">
      <c r="A7" s="10" t="s">
        <v>65</v>
      </c>
      <c r="B7" s="34">
        <v>180000</v>
      </c>
      <c r="C7" s="85"/>
    </row>
    <row r="8" spans="1:3" ht="12.75">
      <c r="A8" s="10"/>
      <c r="B8" s="17"/>
      <c r="C8" s="85"/>
    </row>
    <row r="9" spans="1:3" ht="12.75">
      <c r="A9" s="10" t="s">
        <v>66</v>
      </c>
      <c r="B9" s="29">
        <v>75000</v>
      </c>
      <c r="C9" s="85"/>
    </row>
    <row r="10" spans="1:3" ht="12.75">
      <c r="A10" s="10"/>
      <c r="B10" s="17"/>
      <c r="C10" s="85"/>
    </row>
    <row r="11" spans="1:3" ht="12.75">
      <c r="A11" s="10" t="s">
        <v>67</v>
      </c>
      <c r="B11" s="17"/>
      <c r="C11" s="85"/>
    </row>
    <row r="12" spans="1:3" ht="12.75">
      <c r="A12" s="10" t="s">
        <v>68</v>
      </c>
      <c r="B12" s="29">
        <v>400000</v>
      </c>
      <c r="C12" s="85"/>
    </row>
    <row r="13" spans="1:3" ht="12.75">
      <c r="A13" s="10" t="s">
        <v>104</v>
      </c>
      <c r="B13" s="31">
        <v>160000</v>
      </c>
      <c r="C13" s="85"/>
    </row>
    <row r="14" spans="1:3" ht="12.75">
      <c r="A14" s="10" t="s">
        <v>70</v>
      </c>
      <c r="B14" s="30">
        <f>B12-B13</f>
        <v>240000</v>
      </c>
      <c r="C14" s="85"/>
    </row>
    <row r="15" spans="1:3" ht="12.75">
      <c r="A15" s="10" t="s">
        <v>105</v>
      </c>
      <c r="B15" s="31">
        <v>180000</v>
      </c>
      <c r="C15" s="85"/>
    </row>
    <row r="16" spans="1:3" ht="13.5" thickBot="1">
      <c r="A16" s="10" t="s">
        <v>88</v>
      </c>
      <c r="B16" s="32">
        <f>B14-B15</f>
        <v>60000</v>
      </c>
      <c r="C16" s="85"/>
    </row>
    <row r="17" spans="1:3" ht="13.5" thickTop="1">
      <c r="A17" s="10"/>
      <c r="B17" s="17"/>
      <c r="C17" s="85"/>
    </row>
    <row r="18" spans="1:3" ht="12.75">
      <c r="A18" s="10" t="s">
        <v>90</v>
      </c>
      <c r="B18" s="33">
        <v>0.2</v>
      </c>
      <c r="C18" s="85"/>
    </row>
    <row r="19" spans="1:3" ht="12.75">
      <c r="A19" s="10" t="s">
        <v>74</v>
      </c>
      <c r="B19" s="30">
        <v>18000</v>
      </c>
      <c r="C19" s="85"/>
    </row>
    <row r="20" spans="1:3" ht="12.75">
      <c r="A20" s="10" t="s">
        <v>106</v>
      </c>
      <c r="B20" s="33">
        <v>0.1</v>
      </c>
      <c r="C20" s="85"/>
    </row>
    <row r="21" spans="1:3" ht="12.75">
      <c r="A21" s="10" t="s">
        <v>75</v>
      </c>
      <c r="B21" s="29">
        <v>30000</v>
      </c>
      <c r="C21" s="85"/>
    </row>
    <row r="22" spans="1:3" ht="12.75">
      <c r="A22" s="10" t="s">
        <v>89</v>
      </c>
      <c r="B22" s="33">
        <v>0.333</v>
      </c>
      <c r="C22" s="85"/>
    </row>
    <row r="23" spans="1:3" ht="12.75">
      <c r="A23" s="10"/>
      <c r="B23" s="17"/>
      <c r="C23" s="85"/>
    </row>
    <row r="24" spans="1:3" ht="12.75">
      <c r="A24" s="10" t="s">
        <v>78</v>
      </c>
      <c r="B24" s="29">
        <v>1</v>
      </c>
      <c r="C24" s="85"/>
    </row>
    <row r="25" spans="1:3" ht="12.75">
      <c r="A25" s="10" t="s">
        <v>89</v>
      </c>
      <c r="B25" s="33">
        <v>0.25</v>
      </c>
      <c r="C25" s="85"/>
    </row>
    <row r="26" spans="1:3" ht="12.75">
      <c r="A26" s="17"/>
      <c r="B26" s="17"/>
      <c r="C26" s="85"/>
    </row>
  </sheetData>
  <mergeCells count="1">
    <mergeCell ref="A3:B3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3"/>
  <sheetViews>
    <sheetView showGridLines="0" workbookViewId="0" topLeftCell="A1">
      <selection activeCell="F2" sqref="F2"/>
    </sheetView>
  </sheetViews>
  <sheetFormatPr defaultColWidth="9.140625" defaultRowHeight="12.75"/>
  <cols>
    <col min="1" max="1" width="3.57421875" style="1" bestFit="1" customWidth="1"/>
    <col min="2" max="2" width="28.7109375" style="1" bestFit="1" customWidth="1"/>
    <col min="3" max="8" width="12.7109375" style="1" customWidth="1"/>
    <col min="9" max="9" width="2.7109375" style="6" customWidth="1"/>
    <col min="10" max="35" width="9.140625" style="6" customWidth="1"/>
    <col min="36" max="16384" width="9.140625" style="1" customWidth="1"/>
  </cols>
  <sheetData>
    <row r="1" spans="5:10" ht="12.75">
      <c r="E1" s="4" t="s">
        <v>0</v>
      </c>
      <c r="F1" s="57"/>
      <c r="I1" s="7"/>
      <c r="J1" s="7"/>
    </row>
    <row r="2" spans="1:10" ht="12.75">
      <c r="A2" s="7"/>
      <c r="B2" s="3"/>
      <c r="E2" s="4" t="s">
        <v>1</v>
      </c>
      <c r="F2" s="57"/>
      <c r="G2" s="95"/>
      <c r="H2" s="95"/>
      <c r="I2" s="7"/>
      <c r="J2" s="7"/>
    </row>
    <row r="3" spans="1:10" ht="12.75">
      <c r="A3" s="7"/>
      <c r="B3" s="3"/>
      <c r="F3" s="5" t="s">
        <v>119</v>
      </c>
      <c r="G3" s="95"/>
      <c r="H3" s="95"/>
      <c r="I3" s="7"/>
      <c r="J3" s="7"/>
    </row>
    <row r="4" spans="3:10" ht="12.75">
      <c r="C4" s="3"/>
      <c r="D4" s="3"/>
      <c r="G4" s="95"/>
      <c r="H4" s="95"/>
      <c r="I4" s="7"/>
      <c r="J4" s="7"/>
    </row>
    <row r="5" spans="1:10" ht="12.75">
      <c r="A5" s="102" t="s">
        <v>114</v>
      </c>
      <c r="B5" s="102"/>
      <c r="C5" s="102"/>
      <c r="D5" s="102"/>
      <c r="E5" s="102"/>
      <c r="F5" s="102"/>
      <c r="G5" s="102"/>
      <c r="H5" s="102"/>
      <c r="I5" s="17"/>
      <c r="J5" s="7"/>
    </row>
    <row r="6" spans="1:10" ht="12.75">
      <c r="A6" s="17"/>
      <c r="B6" s="17"/>
      <c r="C6" s="17"/>
      <c r="D6" s="17"/>
      <c r="E6" s="17"/>
      <c r="F6" s="17"/>
      <c r="G6" s="17"/>
      <c r="H6" s="16"/>
      <c r="I6" s="17"/>
      <c r="J6" s="7"/>
    </row>
    <row r="7" spans="1:10" ht="12.75">
      <c r="A7" s="18" t="s">
        <v>4</v>
      </c>
      <c r="B7" s="17" t="s">
        <v>5</v>
      </c>
      <c r="C7" s="26"/>
      <c r="D7" s="26"/>
      <c r="E7" s="26" t="s">
        <v>6</v>
      </c>
      <c r="F7" s="17"/>
      <c r="G7" s="17"/>
      <c r="H7" s="16"/>
      <c r="I7" s="17"/>
      <c r="J7" s="7"/>
    </row>
    <row r="8" spans="1:10" ht="12.75">
      <c r="A8" s="17"/>
      <c r="B8" s="17"/>
      <c r="C8" s="26" t="s">
        <v>8</v>
      </c>
      <c r="D8" s="26" t="s">
        <v>9</v>
      </c>
      <c r="E8" s="26" t="s">
        <v>10</v>
      </c>
      <c r="F8" s="17"/>
      <c r="G8" s="17"/>
      <c r="H8" s="17"/>
      <c r="I8" s="17"/>
      <c r="J8" s="7"/>
    </row>
    <row r="9" spans="1:10" ht="12.75">
      <c r="A9" s="17"/>
      <c r="B9" s="17" t="s">
        <v>3</v>
      </c>
      <c r="C9" s="58"/>
      <c r="D9" s="59"/>
      <c r="E9" s="60"/>
      <c r="F9" s="17"/>
      <c r="G9" s="17"/>
      <c r="H9" s="17"/>
      <c r="I9" s="17"/>
      <c r="J9" s="7"/>
    </row>
    <row r="10" spans="1:10" ht="12.75">
      <c r="A10" s="17"/>
      <c r="B10" s="17" t="s">
        <v>44</v>
      </c>
      <c r="C10" s="61"/>
      <c r="D10" s="62"/>
      <c r="E10" s="63"/>
      <c r="F10" s="17"/>
      <c r="G10" s="17"/>
      <c r="H10" s="17"/>
      <c r="I10" s="17"/>
      <c r="J10" s="7"/>
    </row>
    <row r="11" spans="1:10" ht="13.5" thickBot="1">
      <c r="A11" s="17"/>
      <c r="B11" s="17" t="s">
        <v>11</v>
      </c>
      <c r="C11" s="64"/>
      <c r="D11" s="65"/>
      <c r="E11" s="66"/>
      <c r="F11" s="17"/>
      <c r="G11" s="17"/>
      <c r="H11" s="17"/>
      <c r="I11" s="17"/>
      <c r="J11" s="7"/>
    </row>
    <row r="12" spans="1:10" ht="13.5" thickTop="1">
      <c r="A12" s="17"/>
      <c r="B12" s="17"/>
      <c r="C12" s="87">
        <f>IF(C11="","",IF(C11=175500,"Correct!","Try again!"))</f>
      </c>
      <c r="D12" s="87">
        <f>IF(D11="","",IF(D11=9,"Correct!","Try again!"))</f>
      </c>
      <c r="E12" s="87">
        <f>IF(E11="","",IF(E11=0.3,"Correct!","Try again!"))</f>
      </c>
      <c r="F12" s="17"/>
      <c r="G12" s="17"/>
      <c r="H12" s="17"/>
      <c r="I12" s="17"/>
      <c r="J12" s="7"/>
    </row>
    <row r="13" spans="1:10" ht="12.75">
      <c r="A13" s="17"/>
      <c r="B13" s="17" t="s">
        <v>14</v>
      </c>
      <c r="C13" s="26"/>
      <c r="D13" s="26"/>
      <c r="E13" s="26"/>
      <c r="F13" s="26"/>
      <c r="G13" s="17"/>
      <c r="H13" s="17"/>
      <c r="I13" s="17"/>
      <c r="J13" s="7"/>
    </row>
    <row r="14" spans="1:10" ht="12.75">
      <c r="A14" s="17"/>
      <c r="B14" s="17" t="s">
        <v>16</v>
      </c>
      <c r="C14" s="67"/>
      <c r="D14" s="26"/>
      <c r="E14" s="26"/>
      <c r="F14" s="26"/>
      <c r="G14" s="17"/>
      <c r="H14" s="17"/>
      <c r="I14" s="17"/>
      <c r="J14" s="7"/>
    </row>
    <row r="15" spans="1:10" ht="12.75">
      <c r="A15" s="17"/>
      <c r="B15" s="17" t="s">
        <v>18</v>
      </c>
      <c r="C15" s="68"/>
      <c r="D15" s="17"/>
      <c r="E15" s="17"/>
      <c r="F15" s="17"/>
      <c r="G15" s="17"/>
      <c r="H15" s="17"/>
      <c r="I15" s="17"/>
      <c r="J15" s="7"/>
    </row>
    <row r="16" spans="1:10" ht="12.75">
      <c r="A16" s="17"/>
      <c r="B16" s="17" t="s">
        <v>19</v>
      </c>
      <c r="C16" s="69"/>
      <c r="D16" s="17"/>
      <c r="E16" s="17"/>
      <c r="F16" s="17"/>
      <c r="G16" s="17"/>
      <c r="H16" s="17"/>
      <c r="I16" s="17"/>
      <c r="J16" s="7"/>
    </row>
    <row r="17" spans="1:10" ht="12.75">
      <c r="A17" s="17"/>
      <c r="B17" s="17" t="s">
        <v>21</v>
      </c>
      <c r="C17" s="68"/>
      <c r="D17" s="17"/>
      <c r="E17" s="17"/>
      <c r="F17" s="17"/>
      <c r="G17" s="17"/>
      <c r="H17" s="17"/>
      <c r="I17" s="17"/>
      <c r="J17" s="7"/>
    </row>
    <row r="18" spans="1:10" ht="12.75">
      <c r="A18" s="17"/>
      <c r="B18" s="17" t="s">
        <v>92</v>
      </c>
      <c r="C18" s="68"/>
      <c r="D18" s="87">
        <f>IF(C18="","",IF(C18=20000,"Correct!","Try again!"))</f>
      </c>
      <c r="E18" s="17"/>
      <c r="F18" s="17"/>
      <c r="G18" s="17"/>
      <c r="H18" s="17"/>
      <c r="I18" s="17"/>
      <c r="J18" s="7"/>
    </row>
    <row r="19" spans="1:10" ht="12.75">
      <c r="A19" s="17"/>
      <c r="B19" s="17" t="s">
        <v>93</v>
      </c>
      <c r="C19" s="70"/>
      <c r="D19" s="87">
        <f>IF(C19="","",IF(C19=600000,"Correct!","Try again!"))</f>
      </c>
      <c r="E19" s="17"/>
      <c r="F19" s="17"/>
      <c r="G19" s="17"/>
      <c r="H19" s="17"/>
      <c r="I19" s="17"/>
      <c r="J19" s="7"/>
    </row>
    <row r="20" spans="1:10" ht="12.75">
      <c r="A20" s="17"/>
      <c r="B20" s="17"/>
      <c r="C20" s="17"/>
      <c r="D20" s="17"/>
      <c r="E20" s="17"/>
      <c r="F20" s="17"/>
      <c r="G20" s="17"/>
      <c r="H20" s="17"/>
      <c r="I20" s="17"/>
      <c r="J20" s="7"/>
    </row>
    <row r="21" spans="1:10" ht="12.75">
      <c r="A21" s="17"/>
      <c r="B21" s="17" t="s">
        <v>24</v>
      </c>
      <c r="C21" s="17"/>
      <c r="D21" s="17"/>
      <c r="E21" s="17"/>
      <c r="F21" s="17"/>
      <c r="G21" s="17"/>
      <c r="H21" s="17"/>
      <c r="I21" s="17"/>
      <c r="J21" s="7"/>
    </row>
    <row r="22" spans="1:10" ht="12.75">
      <c r="A22" s="17"/>
      <c r="B22" s="17" t="s">
        <v>26</v>
      </c>
      <c r="C22" s="17"/>
      <c r="D22" s="17"/>
      <c r="E22" s="17"/>
      <c r="F22" s="17"/>
      <c r="G22" s="17"/>
      <c r="H22" s="17"/>
      <c r="I22" s="17"/>
      <c r="J22" s="7"/>
    </row>
    <row r="23" spans="1:10" ht="12.75">
      <c r="A23" s="17"/>
      <c r="B23" s="17" t="s">
        <v>92</v>
      </c>
      <c r="C23" s="48"/>
      <c r="D23" s="87">
        <f>IF(C23="","",IF(C23=20000,"Correct!","Try again!"))</f>
      </c>
      <c r="E23" s="17"/>
      <c r="F23" s="17"/>
      <c r="G23" s="17"/>
      <c r="H23" s="17"/>
      <c r="I23" s="17"/>
      <c r="J23" s="7"/>
    </row>
    <row r="24" spans="1:10" ht="12.75">
      <c r="A24" s="17"/>
      <c r="B24" s="17" t="s">
        <v>93</v>
      </c>
      <c r="C24" s="71"/>
      <c r="D24" s="87">
        <f>IF(C24="","",IF(C24=600000,"Correct!","Try again!"))</f>
      </c>
      <c r="E24" s="17"/>
      <c r="F24" s="17"/>
      <c r="G24" s="17"/>
      <c r="H24" s="17"/>
      <c r="I24" s="17"/>
      <c r="J24" s="7"/>
    </row>
    <row r="25" spans="1:10" ht="12.75">
      <c r="A25" s="17"/>
      <c r="B25" s="17"/>
      <c r="C25" s="17"/>
      <c r="D25" s="17"/>
      <c r="E25" s="17"/>
      <c r="F25" s="17"/>
      <c r="G25" s="17"/>
      <c r="H25" s="17"/>
      <c r="I25" s="17"/>
      <c r="J25" s="7"/>
    </row>
    <row r="26" spans="1:10" ht="12.75">
      <c r="A26" s="18" t="s">
        <v>30</v>
      </c>
      <c r="B26" s="17" t="s">
        <v>31</v>
      </c>
      <c r="C26" s="17"/>
      <c r="D26" s="17"/>
      <c r="E26" s="17"/>
      <c r="F26" s="17"/>
      <c r="G26" s="17"/>
      <c r="H26" s="17"/>
      <c r="I26" s="17"/>
      <c r="J26" s="7"/>
    </row>
    <row r="27" spans="1:10" ht="12.75">
      <c r="A27" s="17"/>
      <c r="B27" s="17" t="s">
        <v>33</v>
      </c>
      <c r="C27" s="58"/>
      <c r="D27" s="17"/>
      <c r="E27" s="17"/>
      <c r="F27" s="17"/>
      <c r="G27" s="17"/>
      <c r="H27" s="17"/>
      <c r="I27" s="17"/>
      <c r="J27" s="7"/>
    </row>
    <row r="28" spans="1:10" ht="12.75">
      <c r="A28" s="17"/>
      <c r="B28" s="17" t="s">
        <v>35</v>
      </c>
      <c r="C28" s="61"/>
      <c r="D28" s="17"/>
      <c r="E28" s="17"/>
      <c r="F28" s="17"/>
      <c r="G28" s="17"/>
      <c r="H28" s="17"/>
      <c r="I28" s="17"/>
      <c r="J28" s="7"/>
    </row>
    <row r="29" spans="1:10" ht="13.5" thickBot="1">
      <c r="A29" s="17"/>
      <c r="B29" s="17" t="s">
        <v>37</v>
      </c>
      <c r="C29" s="64"/>
      <c r="D29" s="87">
        <f>IF(C29="","",IF(C29=8000,"Correct!","Try again!"))</f>
      </c>
      <c r="E29" s="17"/>
      <c r="F29" s="17"/>
      <c r="G29" s="17"/>
      <c r="H29" s="17"/>
      <c r="I29" s="17"/>
      <c r="J29" s="7"/>
    </row>
    <row r="30" spans="1:10" ht="13.5" thickTop="1">
      <c r="A30" s="17"/>
      <c r="B30" s="17"/>
      <c r="C30" s="17"/>
      <c r="D30" s="17"/>
      <c r="E30" s="17"/>
      <c r="F30" s="17"/>
      <c r="G30" s="17"/>
      <c r="H30" s="17"/>
      <c r="I30" s="17"/>
      <c r="J30" s="7"/>
    </row>
    <row r="31" spans="1:10" ht="12.75">
      <c r="A31" s="17"/>
      <c r="B31" s="17" t="s">
        <v>38</v>
      </c>
      <c r="C31" s="72"/>
      <c r="D31" s="17"/>
      <c r="E31" s="17"/>
      <c r="F31" s="17"/>
      <c r="G31" s="17"/>
      <c r="H31" s="17"/>
      <c r="I31" s="17"/>
      <c r="J31" s="7"/>
    </row>
    <row r="32" spans="1:10" ht="12.75">
      <c r="A32" s="17"/>
      <c r="B32" s="17" t="s">
        <v>39</v>
      </c>
      <c r="C32" s="61"/>
      <c r="D32" s="17"/>
      <c r="E32" s="17"/>
      <c r="F32" s="17"/>
      <c r="G32" s="17"/>
      <c r="H32" s="17"/>
      <c r="I32" s="17"/>
      <c r="J32" s="7"/>
    </row>
    <row r="33" spans="1:10" ht="13.5" thickBot="1">
      <c r="A33" s="17"/>
      <c r="B33" s="17" t="s">
        <v>40</v>
      </c>
      <c r="C33" s="64"/>
      <c r="D33" s="87">
        <f>IF(C33="","",IF(C33=3500,"Correct!","Try again!"))</f>
      </c>
      <c r="E33" s="17"/>
      <c r="F33" s="17"/>
      <c r="G33" s="17"/>
      <c r="H33" s="17"/>
      <c r="I33" s="17"/>
      <c r="J33" s="7"/>
    </row>
    <row r="34" spans="1:10" ht="13.5" thickTop="1">
      <c r="A34" s="17"/>
      <c r="B34" s="17"/>
      <c r="C34" s="17"/>
      <c r="D34" s="17"/>
      <c r="E34" s="17"/>
      <c r="F34" s="17"/>
      <c r="G34" s="17"/>
      <c r="H34" s="17"/>
      <c r="I34" s="17"/>
      <c r="J34" s="7"/>
    </row>
    <row r="35" spans="1:10" ht="12.75">
      <c r="A35" s="18" t="s">
        <v>41</v>
      </c>
      <c r="B35" s="17" t="s">
        <v>3</v>
      </c>
      <c r="C35" s="58"/>
      <c r="D35" s="17"/>
      <c r="E35" s="17"/>
      <c r="F35" s="17"/>
      <c r="G35" s="17"/>
      <c r="H35" s="17"/>
      <c r="I35" s="17"/>
      <c r="J35" s="7"/>
    </row>
    <row r="36" spans="1:10" ht="12.75">
      <c r="A36" s="17"/>
      <c r="B36" s="17" t="s">
        <v>44</v>
      </c>
      <c r="C36" s="61"/>
      <c r="D36" s="17"/>
      <c r="E36" s="17"/>
      <c r="F36" s="17"/>
      <c r="G36" s="17"/>
      <c r="H36" s="17"/>
      <c r="I36" s="17"/>
      <c r="J36" s="7"/>
    </row>
    <row r="37" spans="1:10" ht="12.75">
      <c r="A37" s="17"/>
      <c r="B37" s="17" t="s">
        <v>11</v>
      </c>
      <c r="C37" s="73"/>
      <c r="D37" s="17"/>
      <c r="E37" s="17"/>
      <c r="F37" s="17"/>
      <c r="G37" s="17"/>
      <c r="H37" s="17"/>
      <c r="I37" s="17"/>
      <c r="J37" s="7"/>
    </row>
    <row r="38" spans="1:10" ht="12.75">
      <c r="A38" s="17"/>
      <c r="B38" s="17" t="s">
        <v>45</v>
      </c>
      <c r="C38" s="61"/>
      <c r="D38" s="17"/>
      <c r="E38" s="17"/>
      <c r="F38" s="17"/>
      <c r="G38" s="17"/>
      <c r="H38" s="17"/>
      <c r="I38" s="17"/>
      <c r="J38" s="7"/>
    </row>
    <row r="39" spans="1:10" ht="13.5" thickBot="1">
      <c r="A39" s="17"/>
      <c r="B39" s="17" t="s">
        <v>12</v>
      </c>
      <c r="C39" s="74"/>
      <c r="D39" s="87">
        <f>IF(C39="","",IF(C39=-6000,"Correct!","Try again!"))</f>
      </c>
      <c r="E39" s="17"/>
      <c r="F39" s="17"/>
      <c r="G39" s="17"/>
      <c r="H39" s="17"/>
      <c r="I39" s="17"/>
      <c r="J39" s="7"/>
    </row>
    <row r="40" spans="1:10" ht="13.5" thickTop="1">
      <c r="A40" s="17"/>
      <c r="B40" s="17"/>
      <c r="C40" s="17"/>
      <c r="D40" s="17"/>
      <c r="E40" s="17"/>
      <c r="F40" s="17"/>
      <c r="G40" s="17"/>
      <c r="H40" s="17"/>
      <c r="I40" s="17"/>
      <c r="J40" s="7"/>
    </row>
    <row r="41" spans="1:10" ht="12.75">
      <c r="A41" s="18" t="s">
        <v>42</v>
      </c>
      <c r="B41" s="17" t="s">
        <v>43</v>
      </c>
      <c r="C41" s="17"/>
      <c r="D41" s="17"/>
      <c r="E41" s="17"/>
      <c r="F41" s="17"/>
      <c r="G41" s="17"/>
      <c r="H41" s="17"/>
      <c r="I41" s="17"/>
      <c r="J41" s="7"/>
    </row>
    <row r="42" spans="1:10" ht="12.75">
      <c r="A42" s="18"/>
      <c r="B42" s="17" t="s">
        <v>3</v>
      </c>
      <c r="C42" s="98"/>
      <c r="D42" s="17"/>
      <c r="E42" s="17"/>
      <c r="F42" s="17"/>
      <c r="G42" s="17"/>
      <c r="H42" s="17"/>
      <c r="I42" s="17"/>
      <c r="J42" s="7"/>
    </row>
    <row r="43" spans="1:10" ht="12.75">
      <c r="A43" s="17"/>
      <c r="B43" s="17" t="s">
        <v>115</v>
      </c>
      <c r="C43" s="75"/>
      <c r="D43" s="17"/>
      <c r="E43" s="17"/>
      <c r="F43" s="17"/>
      <c r="G43" s="17"/>
      <c r="H43" s="17"/>
      <c r="I43" s="17"/>
      <c r="J43" s="7"/>
    </row>
    <row r="44" spans="1:10" ht="12.75">
      <c r="A44" s="17"/>
      <c r="B44" s="17" t="s">
        <v>45</v>
      </c>
      <c r="C44" s="68"/>
      <c r="D44" s="17"/>
      <c r="E44" s="17"/>
      <c r="F44" s="17"/>
      <c r="G44" s="17"/>
      <c r="H44" s="17"/>
      <c r="I44" s="17"/>
      <c r="J44" s="7"/>
    </row>
    <row r="45" spans="1:10" ht="12.75">
      <c r="A45" s="17"/>
      <c r="B45" s="17" t="s">
        <v>46</v>
      </c>
      <c r="C45" s="68"/>
      <c r="D45" s="17"/>
      <c r="E45" s="17"/>
      <c r="F45" s="17"/>
      <c r="G45" s="17"/>
      <c r="H45" s="17"/>
      <c r="I45" s="17"/>
      <c r="J45" s="7"/>
    </row>
    <row r="46" spans="1:10" ht="12.75">
      <c r="A46" s="17"/>
      <c r="B46" s="17" t="s">
        <v>47</v>
      </c>
      <c r="C46" s="69"/>
      <c r="D46" s="87">
        <f>IF(C46="","",IF(C46=23000,"Correct!","Try again!"))</f>
      </c>
      <c r="E46" s="17"/>
      <c r="F46" s="17"/>
      <c r="G46" s="17"/>
      <c r="H46" s="17"/>
      <c r="I46" s="17"/>
      <c r="J46" s="7"/>
    </row>
    <row r="47" spans="1:10" ht="12.75">
      <c r="A47" s="17"/>
      <c r="B47" s="17"/>
      <c r="C47" s="29"/>
      <c r="D47" s="17"/>
      <c r="E47" s="17"/>
      <c r="F47" s="17"/>
      <c r="G47" s="17"/>
      <c r="H47" s="17"/>
      <c r="I47" s="17"/>
      <c r="J47" s="7"/>
    </row>
    <row r="48" spans="1:10" ht="12.75">
      <c r="A48" s="17"/>
      <c r="B48" s="17" t="s">
        <v>48</v>
      </c>
      <c r="C48" s="17"/>
      <c r="D48" s="17"/>
      <c r="E48" s="17"/>
      <c r="F48" s="17"/>
      <c r="G48" s="17"/>
      <c r="H48" s="17"/>
      <c r="I48" s="17"/>
      <c r="J48" s="7"/>
    </row>
    <row r="49" spans="1:10" ht="12.75">
      <c r="A49" s="17"/>
      <c r="B49" s="17" t="s">
        <v>47</v>
      </c>
      <c r="C49" s="69"/>
      <c r="D49" s="87">
        <f>IF(C49="","",IF(C49=23000,"Correct!","Try again!"))</f>
      </c>
      <c r="E49" s="17"/>
      <c r="F49" s="17"/>
      <c r="G49" s="17"/>
      <c r="H49" s="17"/>
      <c r="I49" s="17"/>
      <c r="J49" s="7"/>
    </row>
    <row r="50" spans="1:10" ht="12.75">
      <c r="A50" s="17"/>
      <c r="B50" s="17"/>
      <c r="C50" s="29"/>
      <c r="D50" s="17"/>
      <c r="E50" s="17"/>
      <c r="F50" s="17"/>
      <c r="G50" s="17"/>
      <c r="H50" s="17"/>
      <c r="I50" s="17"/>
      <c r="J50" s="7"/>
    </row>
    <row r="51" spans="1:10" ht="12.75">
      <c r="A51" s="18" t="s">
        <v>49</v>
      </c>
      <c r="B51" s="17" t="s">
        <v>5</v>
      </c>
      <c r="C51" s="17"/>
      <c r="D51" s="17" t="s">
        <v>6</v>
      </c>
      <c r="E51" s="17"/>
      <c r="F51" s="17"/>
      <c r="G51" s="17"/>
      <c r="H51" s="17"/>
      <c r="I51" s="17"/>
      <c r="J51" s="7"/>
    </row>
    <row r="52" spans="1:10" ht="12.75">
      <c r="A52" s="17"/>
      <c r="B52" s="17"/>
      <c r="C52" s="17" t="s">
        <v>9</v>
      </c>
      <c r="D52" s="17" t="s">
        <v>10</v>
      </c>
      <c r="E52" s="17"/>
      <c r="F52" s="17"/>
      <c r="G52" s="17"/>
      <c r="H52" s="17"/>
      <c r="I52" s="17"/>
      <c r="J52" s="7"/>
    </row>
    <row r="53" spans="1:10" ht="12.75">
      <c r="A53" s="17"/>
      <c r="B53" s="17" t="s">
        <v>3</v>
      </c>
      <c r="C53" s="94"/>
      <c r="D53" s="60"/>
      <c r="E53" s="17"/>
      <c r="F53" s="17"/>
      <c r="G53" s="17"/>
      <c r="H53" s="17"/>
      <c r="I53" s="17"/>
      <c r="J53" s="7"/>
    </row>
    <row r="54" spans="1:10" ht="12.75">
      <c r="A54" s="17"/>
      <c r="B54" s="17" t="s">
        <v>44</v>
      </c>
      <c r="C54" s="76"/>
      <c r="D54" s="63"/>
      <c r="E54" s="17"/>
      <c r="F54" s="17"/>
      <c r="G54" s="17"/>
      <c r="H54" s="17"/>
      <c r="I54" s="17"/>
      <c r="J54" s="7"/>
    </row>
    <row r="55" spans="1:10" ht="13.5" thickBot="1">
      <c r="A55" s="17"/>
      <c r="B55" s="17" t="s">
        <v>11</v>
      </c>
      <c r="C55" s="77"/>
      <c r="D55" s="66"/>
      <c r="E55" s="17"/>
      <c r="F55" s="17"/>
      <c r="G55" s="17"/>
      <c r="H55" s="17"/>
      <c r="I55" s="17"/>
      <c r="J55" s="7"/>
    </row>
    <row r="56" spans="1:10" ht="13.5" thickTop="1">
      <c r="A56" s="17"/>
      <c r="B56" s="17"/>
      <c r="C56" s="87">
        <f>IF(C55="","",IF(C55=12,"Correct!","Try again!"))</f>
      </c>
      <c r="D56" s="87">
        <f>IF(D55="","",IF(D55=0.4,"Correct!","Try again!"))</f>
      </c>
      <c r="E56" s="17"/>
      <c r="F56" s="17"/>
      <c r="G56" s="17"/>
      <c r="H56" s="17"/>
      <c r="I56" s="17"/>
      <c r="J56" s="7"/>
    </row>
    <row r="57" spans="1:10" ht="12.75">
      <c r="A57" s="17"/>
      <c r="B57" s="17" t="s">
        <v>14</v>
      </c>
      <c r="C57" s="26"/>
      <c r="D57" s="26"/>
      <c r="E57" s="26"/>
      <c r="F57" s="17"/>
      <c r="G57" s="17"/>
      <c r="H57" s="17"/>
      <c r="I57" s="17"/>
      <c r="J57" s="7"/>
    </row>
    <row r="58" spans="1:10" ht="12.75">
      <c r="A58" s="17"/>
      <c r="B58" s="17" t="s">
        <v>19</v>
      </c>
      <c r="C58" s="67"/>
      <c r="D58" s="26"/>
      <c r="E58" s="26"/>
      <c r="F58" s="17"/>
      <c r="G58" s="17"/>
      <c r="H58" s="17"/>
      <c r="I58" s="17"/>
      <c r="J58" s="7"/>
    </row>
    <row r="59" spans="1:10" ht="12.75">
      <c r="A59" s="17"/>
      <c r="B59" s="17" t="s">
        <v>58</v>
      </c>
      <c r="C59" s="68"/>
      <c r="D59" s="17"/>
      <c r="E59" s="17"/>
      <c r="F59" s="17"/>
      <c r="G59" s="17"/>
      <c r="H59" s="17"/>
      <c r="I59" s="17"/>
      <c r="J59" s="7"/>
    </row>
    <row r="60" spans="1:10" ht="12.75">
      <c r="A60" s="17"/>
      <c r="B60" s="16" t="s">
        <v>61</v>
      </c>
      <c r="C60" s="68"/>
      <c r="D60" s="87">
        <f>IF(C60="","",IF(C60=21000,"Correct!","Try again!"))</f>
      </c>
      <c r="E60" s="17"/>
      <c r="F60" s="17"/>
      <c r="G60" s="17"/>
      <c r="H60" s="17"/>
      <c r="I60" s="17"/>
      <c r="J60" s="7"/>
    </row>
    <row r="61" spans="1:10" ht="12.75">
      <c r="A61" s="17"/>
      <c r="B61" s="17" t="s">
        <v>59</v>
      </c>
      <c r="C61" s="78"/>
      <c r="D61" s="17"/>
      <c r="E61" s="17"/>
      <c r="F61" s="17"/>
      <c r="G61" s="17"/>
      <c r="H61" s="17"/>
      <c r="I61" s="17"/>
      <c r="J61" s="7"/>
    </row>
    <row r="62" spans="1:10" ht="12.75">
      <c r="A62" s="17"/>
      <c r="B62" s="17" t="s">
        <v>60</v>
      </c>
      <c r="C62" s="67"/>
      <c r="D62" s="87">
        <f>IF(C62="","",IF(C62=630000,"Correct!","Try again!"))</f>
      </c>
      <c r="E62" s="17"/>
      <c r="F62" s="17"/>
      <c r="G62" s="17"/>
      <c r="H62" s="17"/>
      <c r="I62" s="17"/>
      <c r="J62" s="7"/>
    </row>
    <row r="63" spans="1:10" ht="12.75">
      <c r="A63" s="17"/>
      <c r="B63" s="17"/>
      <c r="C63" s="29"/>
      <c r="D63" s="17"/>
      <c r="E63" s="17"/>
      <c r="F63" s="17"/>
      <c r="G63" s="17"/>
      <c r="H63" s="17"/>
      <c r="I63" s="17"/>
      <c r="J63" s="7"/>
    </row>
    <row r="64" spans="1:10" ht="12.75">
      <c r="A64" s="18" t="s">
        <v>50</v>
      </c>
      <c r="B64" s="17" t="s">
        <v>51</v>
      </c>
      <c r="C64" s="96" t="s">
        <v>52</v>
      </c>
      <c r="D64" s="96"/>
      <c r="E64" s="96"/>
      <c r="F64" s="96" t="s">
        <v>53</v>
      </c>
      <c r="G64" s="96"/>
      <c r="H64" s="96"/>
      <c r="I64" s="17"/>
      <c r="J64" s="7"/>
    </row>
    <row r="65" spans="1:10" ht="12.75">
      <c r="A65" s="17"/>
      <c r="B65" s="17"/>
      <c r="C65" s="26" t="s">
        <v>8</v>
      </c>
      <c r="D65" s="26" t="s">
        <v>9</v>
      </c>
      <c r="E65" s="26" t="s">
        <v>54</v>
      </c>
      <c r="F65" s="26" t="s">
        <v>8</v>
      </c>
      <c r="G65" s="26" t="s">
        <v>9</v>
      </c>
      <c r="H65" s="26" t="s">
        <v>54</v>
      </c>
      <c r="I65" s="17"/>
      <c r="J65" s="7"/>
    </row>
    <row r="66" spans="1:10" ht="12.75">
      <c r="A66" s="17"/>
      <c r="B66" s="17" t="s">
        <v>3</v>
      </c>
      <c r="C66" s="58"/>
      <c r="D66" s="59"/>
      <c r="E66" s="60"/>
      <c r="F66" s="59"/>
      <c r="G66" s="58"/>
      <c r="H66" s="79"/>
      <c r="I66" s="17"/>
      <c r="J66" s="7"/>
    </row>
    <row r="67" spans="1:10" ht="12.75">
      <c r="A67" s="17"/>
      <c r="B67" s="17" t="s">
        <v>44</v>
      </c>
      <c r="C67" s="61"/>
      <c r="D67" s="62"/>
      <c r="E67" s="63"/>
      <c r="F67" s="62"/>
      <c r="G67" s="61"/>
      <c r="H67" s="80"/>
      <c r="I67" s="17"/>
      <c r="J67" s="7"/>
    </row>
    <row r="68" spans="1:10" ht="13.5" thickBot="1">
      <c r="A68" s="17"/>
      <c r="B68" s="17" t="s">
        <v>11</v>
      </c>
      <c r="C68" s="73"/>
      <c r="D68" s="65"/>
      <c r="E68" s="66"/>
      <c r="F68" s="81"/>
      <c r="G68" s="64"/>
      <c r="H68" s="82"/>
      <c r="I68" s="17"/>
      <c r="J68" s="7"/>
    </row>
    <row r="69" spans="1:10" ht="13.5" thickTop="1">
      <c r="A69" s="17"/>
      <c r="B69" s="17" t="s">
        <v>45</v>
      </c>
      <c r="C69" s="83"/>
      <c r="D69" s="17"/>
      <c r="E69" s="17"/>
      <c r="F69" s="83"/>
      <c r="G69" s="17"/>
      <c r="H69" s="17"/>
      <c r="I69" s="17"/>
      <c r="J69" s="7"/>
    </row>
    <row r="70" spans="1:10" ht="13.5" thickBot="1">
      <c r="A70" s="17"/>
      <c r="B70" s="17" t="s">
        <v>96</v>
      </c>
      <c r="C70" s="84">
        <f>C68-C69</f>
        <v>0</v>
      </c>
      <c r="D70" s="17"/>
      <c r="E70" s="17"/>
      <c r="F70" s="84">
        <f>F68-F69</f>
        <v>0</v>
      </c>
      <c r="G70" s="17"/>
      <c r="H70" s="17"/>
      <c r="I70" s="17"/>
      <c r="J70" s="7"/>
    </row>
    <row r="71" spans="1:10" ht="13.5" thickTop="1">
      <c r="A71" s="97"/>
      <c r="B71" s="97"/>
      <c r="C71" s="87" t="str">
        <f>IF(C70="","",IF(C70=54000,"Correct!","Try again!"))</f>
        <v>Try again!</v>
      </c>
      <c r="D71" s="97"/>
      <c r="E71" s="97"/>
      <c r="F71" s="87" t="str">
        <f>IF(F70="","",IF(F70=60000,"Correct!","Try again!"))</f>
        <v>Try again!</v>
      </c>
      <c r="G71" s="16"/>
      <c r="H71" s="16"/>
      <c r="I71" s="17"/>
      <c r="J71" s="7"/>
    </row>
    <row r="72" spans="1:10" ht="12.75">
      <c r="A72" s="95"/>
      <c r="B72" s="95"/>
      <c r="C72" s="95"/>
      <c r="D72" s="95"/>
      <c r="E72" s="95"/>
      <c r="F72" s="95"/>
      <c r="I72" s="7"/>
      <c r="J72" s="7"/>
    </row>
    <row r="73" spans="9:10" ht="12.75">
      <c r="I73" s="7"/>
      <c r="J73" s="7"/>
    </row>
    <row r="74" spans="9:10" ht="12.75">
      <c r="I74" s="7"/>
      <c r="J74" s="7"/>
    </row>
    <row r="88" spans="1:7" ht="12.75">
      <c r="A88"/>
      <c r="B88"/>
      <c r="C88"/>
      <c r="D88"/>
      <c r="E88"/>
      <c r="F88"/>
      <c r="G88"/>
    </row>
    <row r="89" spans="1:7" ht="12.75">
      <c r="A89"/>
      <c r="B89"/>
      <c r="C89"/>
      <c r="D89"/>
      <c r="E89"/>
      <c r="F89"/>
      <c r="G89"/>
    </row>
    <row r="90" spans="1:7" ht="12.75">
      <c r="A90"/>
      <c r="B90"/>
      <c r="C90"/>
      <c r="D90"/>
      <c r="E90"/>
      <c r="F90"/>
      <c r="G90"/>
    </row>
    <row r="91" spans="1:7" ht="12.75">
      <c r="A91"/>
      <c r="B91"/>
      <c r="C91"/>
      <c r="D91"/>
      <c r="E91"/>
      <c r="F91"/>
      <c r="G91"/>
    </row>
    <row r="92" spans="1:7" ht="12.75">
      <c r="A92"/>
      <c r="B92"/>
      <c r="C92"/>
      <c r="D92"/>
      <c r="E92"/>
      <c r="F92"/>
      <c r="G92"/>
    </row>
    <row r="93" spans="1:7" ht="12.75">
      <c r="A93"/>
      <c r="B93"/>
      <c r="C93"/>
      <c r="D93"/>
      <c r="E93"/>
      <c r="F93"/>
      <c r="G93"/>
    </row>
    <row r="94" spans="1:7" ht="12.75">
      <c r="A94"/>
      <c r="B94"/>
      <c r="C94"/>
      <c r="D94"/>
      <c r="E94"/>
      <c r="F94"/>
      <c r="G94"/>
    </row>
    <row r="95" spans="1:7" ht="12.75">
      <c r="A95"/>
      <c r="B95"/>
      <c r="C95"/>
      <c r="D95"/>
      <c r="E95"/>
      <c r="F95"/>
      <c r="G95"/>
    </row>
    <row r="96" spans="1:7" ht="12.75">
      <c r="A96"/>
      <c r="B96"/>
      <c r="C96"/>
      <c r="D96"/>
      <c r="E96"/>
      <c r="F96"/>
      <c r="G96"/>
    </row>
    <row r="97" spans="1:7" ht="12.75">
      <c r="A97"/>
      <c r="B97"/>
      <c r="C97"/>
      <c r="D97"/>
      <c r="E97"/>
      <c r="F97"/>
      <c r="G97"/>
    </row>
    <row r="98" spans="1:7" ht="12.75">
      <c r="A98"/>
      <c r="B98"/>
      <c r="C98"/>
      <c r="D98"/>
      <c r="E98"/>
      <c r="F98"/>
      <c r="G98"/>
    </row>
    <row r="99" spans="1:7" ht="12.75">
      <c r="A99"/>
      <c r="B99"/>
      <c r="C99"/>
      <c r="D99"/>
      <c r="E99"/>
      <c r="F99"/>
      <c r="G99"/>
    </row>
    <row r="100" spans="1:7" ht="12.75">
      <c r="A100"/>
      <c r="B100"/>
      <c r="C100"/>
      <c r="D100"/>
      <c r="E100"/>
      <c r="F100"/>
      <c r="G100"/>
    </row>
    <row r="101" spans="1:7" ht="12.75">
      <c r="A101"/>
      <c r="B101"/>
      <c r="C101"/>
      <c r="D101"/>
      <c r="E101"/>
      <c r="F101"/>
      <c r="G101"/>
    </row>
    <row r="102" spans="1:7" ht="12.75">
      <c r="A102"/>
      <c r="B102"/>
      <c r="C102"/>
      <c r="D102"/>
      <c r="E102"/>
      <c r="F102"/>
      <c r="G102"/>
    </row>
    <row r="103" spans="1:7" ht="12.75">
      <c r="A103"/>
      <c r="B103"/>
      <c r="C103"/>
      <c r="D103"/>
      <c r="E103"/>
      <c r="F103"/>
      <c r="G103"/>
    </row>
    <row r="104" spans="1:7" ht="12.75">
      <c r="A104"/>
      <c r="B104"/>
      <c r="C104"/>
      <c r="D104"/>
      <c r="E104"/>
      <c r="F104"/>
      <c r="G104"/>
    </row>
    <row r="105" spans="1:7" ht="12.75">
      <c r="A105"/>
      <c r="B105"/>
      <c r="C105"/>
      <c r="D105"/>
      <c r="E105"/>
      <c r="F105"/>
      <c r="G105"/>
    </row>
    <row r="106" spans="1:7" ht="12.75">
      <c r="A106"/>
      <c r="B106"/>
      <c r="C106"/>
      <c r="D106"/>
      <c r="E106"/>
      <c r="F106"/>
      <c r="G106"/>
    </row>
    <row r="107" spans="1:7" ht="12.75">
      <c r="A107"/>
      <c r="B107"/>
      <c r="C107"/>
      <c r="D107"/>
      <c r="E107"/>
      <c r="F107"/>
      <c r="G107"/>
    </row>
    <row r="108" spans="1:7" ht="12.75">
      <c r="A108"/>
      <c r="B108"/>
      <c r="C108"/>
      <c r="D108"/>
      <c r="E108"/>
      <c r="F108"/>
      <c r="G108"/>
    </row>
    <row r="109" spans="1:7" ht="12.75">
      <c r="A109"/>
      <c r="B109"/>
      <c r="C109"/>
      <c r="D109"/>
      <c r="E109"/>
      <c r="F109"/>
      <c r="G109"/>
    </row>
    <row r="110" spans="1:7" ht="12.75">
      <c r="A110"/>
      <c r="B110"/>
      <c r="C110"/>
      <c r="D110"/>
      <c r="E110"/>
      <c r="F110"/>
      <c r="G110"/>
    </row>
    <row r="111" spans="1:7" ht="12.75">
      <c r="A111"/>
      <c r="B111"/>
      <c r="C111"/>
      <c r="D111"/>
      <c r="E111"/>
      <c r="F111"/>
      <c r="G111"/>
    </row>
    <row r="112" spans="1:7" ht="12.75">
      <c r="A112"/>
      <c r="B112"/>
      <c r="C112"/>
      <c r="D112"/>
      <c r="E112"/>
      <c r="F112"/>
      <c r="G112"/>
    </row>
    <row r="113" spans="1:7" ht="12.75">
      <c r="A113"/>
      <c r="B113"/>
      <c r="C113"/>
      <c r="D113"/>
      <c r="E113"/>
      <c r="F113"/>
      <c r="G113"/>
    </row>
    <row r="114" spans="1:7" ht="12.75">
      <c r="A114"/>
      <c r="B114"/>
      <c r="C114"/>
      <c r="D114"/>
      <c r="E114"/>
      <c r="F114"/>
      <c r="G114"/>
    </row>
    <row r="115" spans="1:7" ht="12.75">
      <c r="A115"/>
      <c r="B115"/>
      <c r="C115"/>
      <c r="D115"/>
      <c r="E115"/>
      <c r="F115"/>
      <c r="G115"/>
    </row>
    <row r="116" spans="1:7" ht="12.75">
      <c r="A116"/>
      <c r="B116"/>
      <c r="C116"/>
      <c r="D116"/>
      <c r="E116"/>
      <c r="F116"/>
      <c r="G116"/>
    </row>
    <row r="117" spans="1:7" ht="12.75">
      <c r="A117"/>
      <c r="B117"/>
      <c r="C117"/>
      <c r="D117"/>
      <c r="E117"/>
      <c r="F117"/>
      <c r="G117"/>
    </row>
    <row r="118" spans="1:7" ht="12.75">
      <c r="A118"/>
      <c r="B118"/>
      <c r="C118"/>
      <c r="D118"/>
      <c r="E118"/>
      <c r="F118"/>
      <c r="G118"/>
    </row>
    <row r="119" spans="1:7" ht="12.75">
      <c r="A119"/>
      <c r="B119"/>
      <c r="C119"/>
      <c r="D119"/>
      <c r="E119"/>
      <c r="F119"/>
      <c r="G119"/>
    </row>
    <row r="120" spans="1:7" ht="12.75">
      <c r="A120"/>
      <c r="B120"/>
      <c r="C120"/>
      <c r="D120"/>
      <c r="E120"/>
      <c r="F120"/>
      <c r="G120"/>
    </row>
    <row r="121" spans="1:7" ht="12.75">
      <c r="A121"/>
      <c r="B121"/>
      <c r="C121"/>
      <c r="D121"/>
      <c r="E121"/>
      <c r="F121"/>
      <c r="G121"/>
    </row>
    <row r="122" spans="1:7" ht="12.75">
      <c r="A122"/>
      <c r="B122"/>
      <c r="C122"/>
      <c r="D122"/>
      <c r="E122"/>
      <c r="F122"/>
      <c r="G122"/>
    </row>
    <row r="123" spans="1:7" ht="12.75">
      <c r="A123"/>
      <c r="B123"/>
      <c r="C123"/>
      <c r="D123"/>
      <c r="E123"/>
      <c r="F123"/>
      <c r="G123"/>
    </row>
    <row r="124" spans="1:7" ht="12.75">
      <c r="A124"/>
      <c r="B124"/>
      <c r="C124"/>
      <c r="D124"/>
      <c r="E124"/>
      <c r="F124"/>
      <c r="G124"/>
    </row>
    <row r="125" spans="1:7" ht="12.75">
      <c r="A125"/>
      <c r="B125"/>
      <c r="C125"/>
      <c r="D125"/>
      <c r="E125"/>
      <c r="F125"/>
      <c r="G125"/>
    </row>
    <row r="126" spans="1:7" ht="12.75">
      <c r="A126"/>
      <c r="B126"/>
      <c r="C126"/>
      <c r="D126"/>
      <c r="E126"/>
      <c r="F126"/>
      <c r="G126"/>
    </row>
    <row r="127" spans="1:7" ht="12.75">
      <c r="A127"/>
      <c r="B127"/>
      <c r="C127"/>
      <c r="D127"/>
      <c r="E127"/>
      <c r="F127"/>
      <c r="G127"/>
    </row>
    <row r="128" spans="1:7" ht="12.75">
      <c r="A128"/>
      <c r="B128"/>
      <c r="C128"/>
      <c r="D128"/>
      <c r="E128"/>
      <c r="F128"/>
      <c r="G128"/>
    </row>
    <row r="129" spans="1:7" ht="12.75">
      <c r="A129"/>
      <c r="B129"/>
      <c r="C129"/>
      <c r="D129"/>
      <c r="E129"/>
      <c r="F129"/>
      <c r="G129"/>
    </row>
    <row r="130" spans="1:7" ht="12.75">
      <c r="A130"/>
      <c r="B130"/>
      <c r="C130"/>
      <c r="D130"/>
      <c r="E130"/>
      <c r="F130"/>
      <c r="G130"/>
    </row>
    <row r="131" spans="1:7" ht="12.75">
      <c r="A131"/>
      <c r="B131"/>
      <c r="C131"/>
      <c r="D131"/>
      <c r="E131"/>
      <c r="F131"/>
      <c r="G131"/>
    </row>
    <row r="132" spans="1:7" ht="12.75">
      <c r="A132"/>
      <c r="B132"/>
      <c r="C132"/>
      <c r="D132"/>
      <c r="E132"/>
      <c r="F132"/>
      <c r="G132"/>
    </row>
    <row r="133" spans="1:7" ht="12.75">
      <c r="A133"/>
      <c r="B133"/>
      <c r="C133"/>
      <c r="D133"/>
      <c r="E133"/>
      <c r="F133"/>
      <c r="G133"/>
    </row>
    <row r="134" spans="1:7" ht="12.75">
      <c r="A134"/>
      <c r="B134"/>
      <c r="C134"/>
      <c r="D134"/>
      <c r="E134"/>
      <c r="F134"/>
      <c r="G134"/>
    </row>
    <row r="135" spans="1:7" ht="12.75">
      <c r="A135"/>
      <c r="B135"/>
      <c r="C135"/>
      <c r="D135"/>
      <c r="E135"/>
      <c r="F135"/>
      <c r="G135"/>
    </row>
    <row r="136" spans="1:7" ht="12.75">
      <c r="A136"/>
      <c r="B136"/>
      <c r="C136"/>
      <c r="D136"/>
      <c r="E136"/>
      <c r="F136"/>
      <c r="G136"/>
    </row>
    <row r="137" spans="1:7" ht="12.75">
      <c r="A137"/>
      <c r="B137"/>
      <c r="C137"/>
      <c r="D137"/>
      <c r="E137"/>
      <c r="F137"/>
      <c r="G137"/>
    </row>
    <row r="138" spans="1:7" ht="12.75">
      <c r="A138"/>
      <c r="B138"/>
      <c r="C138"/>
      <c r="D138"/>
      <c r="E138"/>
      <c r="F138"/>
      <c r="G138"/>
    </row>
    <row r="139" spans="1:7" ht="12.75">
      <c r="A139"/>
      <c r="B139"/>
      <c r="C139"/>
      <c r="D139"/>
      <c r="E139"/>
      <c r="F139"/>
      <c r="G139"/>
    </row>
    <row r="140" spans="1:7" ht="12.75">
      <c r="A140"/>
      <c r="B140"/>
      <c r="C140"/>
      <c r="D140"/>
      <c r="E140"/>
      <c r="F140"/>
      <c r="G140"/>
    </row>
    <row r="141" spans="1:7" ht="12.75">
      <c r="A141"/>
      <c r="B141"/>
      <c r="C141"/>
      <c r="D141"/>
      <c r="E141"/>
      <c r="F141"/>
      <c r="G141"/>
    </row>
    <row r="142" spans="1:7" ht="12.75">
      <c r="A142"/>
      <c r="B142"/>
      <c r="C142"/>
      <c r="D142"/>
      <c r="E142"/>
      <c r="F142"/>
      <c r="G142"/>
    </row>
    <row r="143" spans="1:7" ht="12.75">
      <c r="A143"/>
      <c r="B143"/>
      <c r="C143"/>
      <c r="D143"/>
      <c r="E143"/>
      <c r="F143"/>
      <c r="G143"/>
    </row>
    <row r="144" spans="1:7" ht="12.75">
      <c r="A144"/>
      <c r="B144"/>
      <c r="C144"/>
      <c r="D144"/>
      <c r="E144"/>
      <c r="F144"/>
      <c r="G144"/>
    </row>
    <row r="145" spans="1:7" ht="12.75">
      <c r="A145"/>
      <c r="B145"/>
      <c r="C145"/>
      <c r="D145"/>
      <c r="E145"/>
      <c r="F145"/>
      <c r="G145"/>
    </row>
    <row r="146" spans="1:7" ht="12.75">
      <c r="A146"/>
      <c r="B146"/>
      <c r="C146"/>
      <c r="D146"/>
      <c r="E146"/>
      <c r="F146"/>
      <c r="G146"/>
    </row>
    <row r="147" spans="1:7" ht="12.75">
      <c r="A147"/>
      <c r="B147"/>
      <c r="C147"/>
      <c r="D147"/>
      <c r="E147"/>
      <c r="F147"/>
      <c r="G147"/>
    </row>
    <row r="148" spans="1:7" ht="12.75">
      <c r="A148"/>
      <c r="B148"/>
      <c r="C148"/>
      <c r="D148"/>
      <c r="E148"/>
      <c r="F148"/>
      <c r="G148"/>
    </row>
    <row r="149" spans="1:7" ht="12.75">
      <c r="A149"/>
      <c r="B149"/>
      <c r="C149"/>
      <c r="D149"/>
      <c r="E149"/>
      <c r="F149"/>
      <c r="G149"/>
    </row>
    <row r="150" spans="1:7" ht="12.75">
      <c r="A150"/>
      <c r="B150"/>
      <c r="C150"/>
      <c r="D150"/>
      <c r="E150"/>
      <c r="F150"/>
      <c r="G150"/>
    </row>
    <row r="151" spans="1:7" ht="12.75">
      <c r="A151"/>
      <c r="B151"/>
      <c r="C151"/>
      <c r="D151"/>
      <c r="E151"/>
      <c r="F151"/>
      <c r="G151"/>
    </row>
    <row r="152" spans="1:7" ht="12.75">
      <c r="A152"/>
      <c r="B152"/>
      <c r="C152"/>
      <c r="D152"/>
      <c r="E152"/>
      <c r="F152"/>
      <c r="G152"/>
    </row>
    <row r="153" spans="1:7" ht="12.75">
      <c r="A153"/>
      <c r="B153"/>
      <c r="C153"/>
      <c r="D153"/>
      <c r="E153"/>
      <c r="F153"/>
      <c r="G153"/>
    </row>
    <row r="154" spans="1:7" ht="12.75">
      <c r="A154"/>
      <c r="B154"/>
      <c r="C154"/>
      <c r="D154"/>
      <c r="E154"/>
      <c r="F154"/>
      <c r="G154"/>
    </row>
    <row r="155" spans="1:7" ht="12.75">
      <c r="A155"/>
      <c r="B155"/>
      <c r="C155"/>
      <c r="D155"/>
      <c r="E155"/>
      <c r="F155"/>
      <c r="G155"/>
    </row>
    <row r="156" spans="1:7" ht="12.75">
      <c r="A156"/>
      <c r="B156"/>
      <c r="C156"/>
      <c r="D156"/>
      <c r="E156"/>
      <c r="F156"/>
      <c r="G156"/>
    </row>
    <row r="157" spans="1:7" ht="12.75">
      <c r="A157"/>
      <c r="B157"/>
      <c r="C157"/>
      <c r="D157"/>
      <c r="E157"/>
      <c r="F157"/>
      <c r="G157"/>
    </row>
    <row r="158" spans="1:7" ht="12.75">
      <c r="A158"/>
      <c r="B158"/>
      <c r="C158"/>
      <c r="D158"/>
      <c r="E158"/>
      <c r="F158"/>
      <c r="G158"/>
    </row>
    <row r="159" spans="1:7" ht="12.75">
      <c r="A159"/>
      <c r="B159"/>
      <c r="C159"/>
      <c r="D159"/>
      <c r="E159"/>
      <c r="F159"/>
      <c r="G159"/>
    </row>
    <row r="160" spans="1:7" ht="12.75">
      <c r="A160"/>
      <c r="B160"/>
      <c r="C160"/>
      <c r="D160"/>
      <c r="E160"/>
      <c r="F160"/>
      <c r="G160"/>
    </row>
    <row r="161" spans="1:7" ht="12.75">
      <c r="A161"/>
      <c r="B161"/>
      <c r="C161"/>
      <c r="D161"/>
      <c r="E161"/>
      <c r="F161"/>
      <c r="G161"/>
    </row>
    <row r="162" spans="1:7" ht="12.75">
      <c r="A162"/>
      <c r="B162"/>
      <c r="C162"/>
      <c r="D162"/>
      <c r="E162"/>
      <c r="F162"/>
      <c r="G162"/>
    </row>
    <row r="163" spans="1:7" ht="12.75">
      <c r="A163"/>
      <c r="B163"/>
      <c r="C163"/>
      <c r="D163"/>
      <c r="E163"/>
      <c r="F163"/>
      <c r="G163"/>
    </row>
    <row r="164" spans="1:7" ht="12.75">
      <c r="A164"/>
      <c r="B164"/>
      <c r="C164"/>
      <c r="D164"/>
      <c r="E164"/>
      <c r="F164"/>
      <c r="G164"/>
    </row>
    <row r="165" spans="1:7" ht="12.75">
      <c r="A165"/>
      <c r="B165"/>
      <c r="C165"/>
      <c r="D165"/>
      <c r="E165"/>
      <c r="F165"/>
      <c r="G165"/>
    </row>
    <row r="166" spans="1:7" ht="12.75">
      <c r="A166"/>
      <c r="B166"/>
      <c r="C166"/>
      <c r="D166"/>
      <c r="E166"/>
      <c r="F166"/>
      <c r="G166"/>
    </row>
    <row r="167" spans="1:7" ht="12.75">
      <c r="A167"/>
      <c r="B167"/>
      <c r="C167"/>
      <c r="D167"/>
      <c r="E167"/>
      <c r="F167"/>
      <c r="G167"/>
    </row>
    <row r="168" spans="1:7" ht="12.75">
      <c r="A168"/>
      <c r="B168"/>
      <c r="C168"/>
      <c r="D168"/>
      <c r="E168"/>
      <c r="F168"/>
      <c r="G168"/>
    </row>
    <row r="169" spans="1:7" ht="12.75">
      <c r="A169"/>
      <c r="B169"/>
      <c r="C169"/>
      <c r="D169"/>
      <c r="E169"/>
      <c r="F169"/>
      <c r="G169"/>
    </row>
    <row r="170" spans="1:7" ht="12.75">
      <c r="A170"/>
      <c r="B170"/>
      <c r="C170"/>
      <c r="D170"/>
      <c r="E170"/>
      <c r="F170"/>
      <c r="G170"/>
    </row>
    <row r="171" spans="1:7" ht="12.75">
      <c r="A171"/>
      <c r="B171"/>
      <c r="C171"/>
      <c r="D171"/>
      <c r="E171"/>
      <c r="F171"/>
      <c r="G171"/>
    </row>
    <row r="172" spans="1:7" ht="12.75">
      <c r="A172"/>
      <c r="B172"/>
      <c r="C172"/>
      <c r="D172"/>
      <c r="E172"/>
      <c r="F172"/>
      <c r="G172"/>
    </row>
    <row r="173" spans="1:7" ht="12.75">
      <c r="A173"/>
      <c r="B173"/>
      <c r="C173"/>
      <c r="D173"/>
      <c r="E173"/>
      <c r="F173"/>
      <c r="G173"/>
    </row>
    <row r="174" spans="1:7" ht="12.75">
      <c r="A174"/>
      <c r="B174"/>
      <c r="C174"/>
      <c r="D174"/>
      <c r="E174"/>
      <c r="F174"/>
      <c r="G174"/>
    </row>
    <row r="175" spans="1:7" ht="12.75">
      <c r="A175"/>
      <c r="B175"/>
      <c r="C175"/>
      <c r="D175"/>
      <c r="E175"/>
      <c r="F175"/>
      <c r="G175"/>
    </row>
    <row r="176" spans="1:7" ht="12.75">
      <c r="A176"/>
      <c r="B176"/>
      <c r="C176"/>
      <c r="D176"/>
      <c r="E176"/>
      <c r="F176"/>
      <c r="G176"/>
    </row>
    <row r="177" spans="1:7" ht="12.75">
      <c r="A177"/>
      <c r="B177"/>
      <c r="C177"/>
      <c r="D177"/>
      <c r="E177"/>
      <c r="F177"/>
      <c r="G177"/>
    </row>
    <row r="178" spans="1:7" ht="12.75">
      <c r="A178"/>
      <c r="B178"/>
      <c r="C178"/>
      <c r="D178"/>
      <c r="E178"/>
      <c r="F178"/>
      <c r="G178"/>
    </row>
    <row r="179" spans="1:7" ht="12.75">
      <c r="A179"/>
      <c r="B179"/>
      <c r="C179"/>
      <c r="D179"/>
      <c r="E179"/>
      <c r="F179"/>
      <c r="G179"/>
    </row>
    <row r="180" spans="1:7" ht="12.75">
      <c r="A180"/>
      <c r="B180"/>
      <c r="C180"/>
      <c r="D180"/>
      <c r="E180"/>
      <c r="F180"/>
      <c r="G180"/>
    </row>
    <row r="181" spans="1:7" ht="12.75">
      <c r="A181"/>
      <c r="B181"/>
      <c r="C181"/>
      <c r="D181"/>
      <c r="E181"/>
      <c r="F181"/>
      <c r="G181"/>
    </row>
    <row r="182" spans="1:7" ht="12.75">
      <c r="A182"/>
      <c r="B182"/>
      <c r="C182"/>
      <c r="D182"/>
      <c r="E182"/>
      <c r="F182"/>
      <c r="G182"/>
    </row>
    <row r="183" spans="1:7" ht="12.75">
      <c r="A183"/>
      <c r="B183"/>
      <c r="C183"/>
      <c r="D183"/>
      <c r="E183"/>
      <c r="F183"/>
      <c r="G183"/>
    </row>
    <row r="184" spans="1:7" ht="12.75">
      <c r="A184"/>
      <c r="B184"/>
      <c r="C184"/>
      <c r="D184"/>
      <c r="E184"/>
      <c r="F184"/>
      <c r="G184"/>
    </row>
    <row r="185" spans="1:7" ht="12.75">
      <c r="A185"/>
      <c r="B185"/>
      <c r="C185"/>
      <c r="D185"/>
      <c r="E185"/>
      <c r="F185"/>
      <c r="G185"/>
    </row>
    <row r="186" spans="1:7" ht="12.75">
      <c r="A186"/>
      <c r="B186"/>
      <c r="C186"/>
      <c r="D186"/>
      <c r="E186"/>
      <c r="F186"/>
      <c r="G186"/>
    </row>
    <row r="187" spans="1:7" ht="12.75">
      <c r="A187"/>
      <c r="B187"/>
      <c r="C187"/>
      <c r="D187"/>
      <c r="E187"/>
      <c r="F187"/>
      <c r="G187"/>
    </row>
    <row r="188" spans="1:7" ht="12.75">
      <c r="A188"/>
      <c r="B188"/>
      <c r="C188"/>
      <c r="D188"/>
      <c r="E188"/>
      <c r="F188"/>
      <c r="G188"/>
    </row>
    <row r="189" spans="1:7" ht="12.75">
      <c r="A189"/>
      <c r="B189"/>
      <c r="C189"/>
      <c r="D189"/>
      <c r="E189"/>
      <c r="F189"/>
      <c r="G189"/>
    </row>
    <row r="190" spans="1:7" ht="12.75">
      <c r="A190"/>
      <c r="B190"/>
      <c r="C190"/>
      <c r="D190"/>
      <c r="E190"/>
      <c r="F190"/>
      <c r="G190"/>
    </row>
    <row r="191" spans="1:7" ht="12.75">
      <c r="A191"/>
      <c r="B191"/>
      <c r="C191"/>
      <c r="D191"/>
      <c r="E191"/>
      <c r="F191"/>
      <c r="G191"/>
    </row>
    <row r="192" spans="1:7" ht="12.75">
      <c r="A192"/>
      <c r="B192"/>
      <c r="C192"/>
      <c r="D192"/>
      <c r="E192"/>
      <c r="F192"/>
      <c r="G192"/>
    </row>
    <row r="193" spans="1:7" ht="12.75">
      <c r="A193"/>
      <c r="B193"/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  <row r="195" spans="1:7" ht="12.75">
      <c r="A195"/>
      <c r="B195"/>
      <c r="C195"/>
      <c r="D195"/>
      <c r="E195"/>
      <c r="F195"/>
      <c r="G195"/>
    </row>
    <row r="196" spans="1:7" ht="12.75">
      <c r="A196"/>
      <c r="B196"/>
      <c r="C196"/>
      <c r="D196"/>
      <c r="E196"/>
      <c r="F196"/>
      <c r="G196"/>
    </row>
    <row r="197" spans="1:7" ht="12.75">
      <c r="A197"/>
      <c r="B197"/>
      <c r="C197"/>
      <c r="D197"/>
      <c r="E197"/>
      <c r="F197"/>
      <c r="G197"/>
    </row>
    <row r="198" spans="1:7" ht="12.75">
      <c r="A198"/>
      <c r="B198"/>
      <c r="C198"/>
      <c r="D198"/>
      <c r="E198"/>
      <c r="F198"/>
      <c r="G198"/>
    </row>
    <row r="199" spans="1:7" ht="12.75">
      <c r="A199"/>
      <c r="B199"/>
      <c r="C199"/>
      <c r="D199"/>
      <c r="E199"/>
      <c r="F199"/>
      <c r="G199"/>
    </row>
    <row r="200" spans="1:7" ht="12.75">
      <c r="A200"/>
      <c r="B200"/>
      <c r="C200"/>
      <c r="D200"/>
      <c r="E200"/>
      <c r="F200"/>
      <c r="G200"/>
    </row>
    <row r="201" spans="1:7" ht="12.75">
      <c r="A201"/>
      <c r="B201"/>
      <c r="C201"/>
      <c r="D201"/>
      <c r="E201"/>
      <c r="F201"/>
      <c r="G201"/>
    </row>
    <row r="202" spans="1:7" ht="12.75">
      <c r="A202"/>
      <c r="B202"/>
      <c r="C202"/>
      <c r="D202"/>
      <c r="E202"/>
      <c r="F202"/>
      <c r="G202"/>
    </row>
    <row r="203" spans="1:7" ht="12.75">
      <c r="A203"/>
      <c r="B203"/>
      <c r="C203"/>
      <c r="D203"/>
      <c r="E203"/>
      <c r="F203"/>
      <c r="G203"/>
    </row>
    <row r="204" spans="1:7" ht="12.75">
      <c r="A204"/>
      <c r="B204"/>
      <c r="C204"/>
      <c r="D204"/>
      <c r="E204"/>
      <c r="F204"/>
      <c r="G204"/>
    </row>
    <row r="205" spans="1:7" ht="12.75">
      <c r="A205"/>
      <c r="B205"/>
      <c r="C205"/>
      <c r="D205"/>
      <c r="E205"/>
      <c r="F205"/>
      <c r="G205"/>
    </row>
    <row r="206" spans="1:7" ht="12.75">
      <c r="A206"/>
      <c r="B206"/>
      <c r="C206"/>
      <c r="D206"/>
      <c r="E206"/>
      <c r="F206"/>
      <c r="G206"/>
    </row>
    <row r="207" spans="1:7" ht="12.75">
      <c r="A207"/>
      <c r="B207"/>
      <c r="C207"/>
      <c r="D207"/>
      <c r="E207"/>
      <c r="F207"/>
      <c r="G207"/>
    </row>
    <row r="208" spans="1:7" ht="12.75">
      <c r="A208"/>
      <c r="B208"/>
      <c r="C208"/>
      <c r="D208"/>
      <c r="E208"/>
      <c r="F208"/>
      <c r="G208"/>
    </row>
    <row r="209" spans="1:7" ht="12.75">
      <c r="A209"/>
      <c r="B209"/>
      <c r="C209"/>
      <c r="D209"/>
      <c r="E209"/>
      <c r="F209"/>
      <c r="G209"/>
    </row>
    <row r="210" spans="1:7" ht="12.75">
      <c r="A210"/>
      <c r="B210"/>
      <c r="C210"/>
      <c r="D210"/>
      <c r="E210"/>
      <c r="F210"/>
      <c r="G210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2.75">
      <c r="A214"/>
      <c r="B214"/>
      <c r="C214"/>
      <c r="D214"/>
      <c r="E214"/>
      <c r="F214"/>
      <c r="G214"/>
    </row>
    <row r="215" spans="1:7" ht="12.75">
      <c r="A215"/>
      <c r="B215"/>
      <c r="C215"/>
      <c r="D215"/>
      <c r="E215"/>
      <c r="F215"/>
      <c r="G215"/>
    </row>
    <row r="216" spans="1:7" ht="12.75">
      <c r="A216"/>
      <c r="B216"/>
      <c r="C216"/>
      <c r="D216"/>
      <c r="E216"/>
      <c r="F216"/>
      <c r="G216"/>
    </row>
    <row r="217" spans="1:7" ht="12.75">
      <c r="A217"/>
      <c r="B217"/>
      <c r="C217"/>
      <c r="D217"/>
      <c r="E217"/>
      <c r="F217"/>
      <c r="G217"/>
    </row>
    <row r="218" spans="1:7" ht="12.75">
      <c r="A218"/>
      <c r="B218"/>
      <c r="C218"/>
      <c r="D218"/>
      <c r="E218"/>
      <c r="F218"/>
      <c r="G218"/>
    </row>
    <row r="219" spans="1:7" ht="12.75">
      <c r="A219"/>
      <c r="B219"/>
      <c r="C219"/>
      <c r="D219"/>
      <c r="E219"/>
      <c r="F219"/>
      <c r="G219"/>
    </row>
    <row r="220" spans="1:7" ht="12.75">
      <c r="A220"/>
      <c r="B220"/>
      <c r="C220"/>
      <c r="D220"/>
      <c r="E220"/>
      <c r="F220"/>
      <c r="G220"/>
    </row>
    <row r="221" spans="1:7" ht="12.75">
      <c r="A221"/>
      <c r="B221"/>
      <c r="C221"/>
      <c r="D221"/>
      <c r="E221"/>
      <c r="F221"/>
      <c r="G221"/>
    </row>
    <row r="222" spans="1:7" ht="12.75">
      <c r="A222"/>
      <c r="B222"/>
      <c r="C222"/>
      <c r="D222"/>
      <c r="E222"/>
      <c r="F222"/>
      <c r="G222"/>
    </row>
    <row r="223" spans="1:7" ht="12.75">
      <c r="A223"/>
      <c r="B223"/>
      <c r="C223"/>
      <c r="D223"/>
      <c r="E223"/>
      <c r="F223"/>
      <c r="G223"/>
    </row>
    <row r="224" spans="1:7" ht="12.75">
      <c r="A224"/>
      <c r="B224"/>
      <c r="C224"/>
      <c r="D224"/>
      <c r="E224"/>
      <c r="F224"/>
      <c r="G224"/>
    </row>
    <row r="225" spans="1:7" ht="12.75">
      <c r="A225"/>
      <c r="B225"/>
      <c r="C225"/>
      <c r="D225"/>
      <c r="E225"/>
      <c r="F225"/>
      <c r="G225"/>
    </row>
    <row r="226" spans="1:7" ht="12.75">
      <c r="A226"/>
      <c r="B226"/>
      <c r="C226"/>
      <c r="D226"/>
      <c r="E226"/>
      <c r="F226"/>
      <c r="G226"/>
    </row>
    <row r="227" spans="1:7" ht="12.75">
      <c r="A227"/>
      <c r="B227"/>
      <c r="C227"/>
      <c r="D227"/>
      <c r="E227"/>
      <c r="F227"/>
      <c r="G227"/>
    </row>
    <row r="228" spans="1:7" ht="12.75">
      <c r="A228"/>
      <c r="B228"/>
      <c r="C228"/>
      <c r="D228"/>
      <c r="E228"/>
      <c r="F228"/>
      <c r="G228"/>
    </row>
    <row r="229" spans="1:7" ht="12.75">
      <c r="A229"/>
      <c r="B229"/>
      <c r="C229"/>
      <c r="D229"/>
      <c r="E229"/>
      <c r="F229"/>
      <c r="G229"/>
    </row>
    <row r="230" spans="1:7" ht="12.75">
      <c r="A230"/>
      <c r="B230"/>
      <c r="C230"/>
      <c r="D230"/>
      <c r="E230"/>
      <c r="F230"/>
      <c r="G230"/>
    </row>
    <row r="231" spans="1:7" ht="12.75">
      <c r="A231"/>
      <c r="B231"/>
      <c r="C231"/>
      <c r="D231"/>
      <c r="E231"/>
      <c r="F231"/>
      <c r="G231"/>
    </row>
    <row r="232" spans="1:7" ht="12.75">
      <c r="A232"/>
      <c r="B232"/>
      <c r="C232"/>
      <c r="D232"/>
      <c r="E232"/>
      <c r="F232"/>
      <c r="G232"/>
    </row>
    <row r="233" spans="1:7" ht="12.75">
      <c r="A233"/>
      <c r="B233"/>
      <c r="C233"/>
      <c r="D233"/>
      <c r="E233"/>
      <c r="F233"/>
      <c r="G233"/>
    </row>
    <row r="234" spans="1:7" ht="12.75">
      <c r="A234"/>
      <c r="B234"/>
      <c r="C234"/>
      <c r="D234"/>
      <c r="E234"/>
      <c r="F234"/>
      <c r="G234"/>
    </row>
    <row r="235" spans="1:7" ht="12.75">
      <c r="A235"/>
      <c r="B235"/>
      <c r="C235"/>
      <c r="D235"/>
      <c r="E235"/>
      <c r="F235"/>
      <c r="G235"/>
    </row>
    <row r="236" spans="1:7" ht="12.75">
      <c r="A236"/>
      <c r="B236"/>
      <c r="C236"/>
      <c r="D236"/>
      <c r="E236"/>
      <c r="F236"/>
      <c r="G236"/>
    </row>
    <row r="237" spans="1:7" ht="12.75">
      <c r="A237"/>
      <c r="B237"/>
      <c r="C237"/>
      <c r="D237"/>
      <c r="E237"/>
      <c r="F237"/>
      <c r="G237"/>
    </row>
    <row r="238" spans="1:7" ht="12.75">
      <c r="A238"/>
      <c r="B238"/>
      <c r="C238"/>
      <c r="D238"/>
      <c r="E238"/>
      <c r="F238"/>
      <c r="G238"/>
    </row>
    <row r="239" spans="1:7" ht="12.75">
      <c r="A239"/>
      <c r="B239"/>
      <c r="C239"/>
      <c r="D239"/>
      <c r="E239"/>
      <c r="F239"/>
      <c r="G239"/>
    </row>
    <row r="240" spans="1:7" ht="12.75">
      <c r="A240"/>
      <c r="B240"/>
      <c r="C240"/>
      <c r="D240"/>
      <c r="E240"/>
      <c r="F240"/>
      <c r="G240"/>
    </row>
    <row r="241" spans="1:7" ht="12.75">
      <c r="A241"/>
      <c r="B241"/>
      <c r="C241"/>
      <c r="D241"/>
      <c r="E241"/>
      <c r="F241"/>
      <c r="G241"/>
    </row>
    <row r="242" spans="1:7" ht="12.75">
      <c r="A242"/>
      <c r="B242"/>
      <c r="C242"/>
      <c r="D242"/>
      <c r="E242"/>
      <c r="F242"/>
      <c r="G24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</sheetData>
  <sheetProtection password="C690" sheet="1" objects="1" scenarios="1"/>
  <mergeCells count="1">
    <mergeCell ref="A5:H5"/>
  </mergeCells>
  <printOptions horizontalCentered="1"/>
  <pageMargins left="0" right="0" top="1" bottom="1" header="0.5" footer="0.5"/>
  <pageSetup horizontalDpi="600" verticalDpi="600" orientation="portrait" scale="95" r:id="rId3"/>
  <rowBreaks count="1" manualBreakCount="1">
    <brk id="50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showGridLines="0" workbookViewId="0" topLeftCell="A1">
      <selection activeCell="G21" sqref="G21"/>
    </sheetView>
  </sheetViews>
  <sheetFormatPr defaultColWidth="9.140625" defaultRowHeight="12.75"/>
  <cols>
    <col min="1" max="1" width="36.421875" style="8" customWidth="1"/>
    <col min="2" max="2" width="8.140625" style="8" bestFit="1" customWidth="1"/>
    <col min="3" max="3" width="9.7109375" style="8" bestFit="1" customWidth="1"/>
    <col min="4" max="4" width="2.7109375" style="8" customWidth="1"/>
    <col min="5" max="16384" width="9.140625" style="8" customWidth="1"/>
  </cols>
  <sheetData>
    <row r="1" spans="1:3" ht="12.75">
      <c r="A1" s="1" t="s">
        <v>117</v>
      </c>
      <c r="B1" s="1"/>
      <c r="C1" s="6"/>
    </row>
    <row r="2" spans="1:3" ht="12.75">
      <c r="A2" s="6"/>
      <c r="B2" s="6"/>
      <c r="C2" s="6"/>
    </row>
    <row r="3" spans="1:4" ht="12.75">
      <c r="A3" s="103" t="s">
        <v>114</v>
      </c>
      <c r="B3" s="103"/>
      <c r="C3" s="103"/>
      <c r="D3" s="85"/>
    </row>
    <row r="4" spans="1:4" ht="12.75">
      <c r="A4" s="10"/>
      <c r="B4" s="10"/>
      <c r="C4" s="10"/>
      <c r="D4" s="85"/>
    </row>
    <row r="5" spans="1:4" ht="12.75">
      <c r="A5" s="10" t="s">
        <v>2</v>
      </c>
      <c r="B5" s="10"/>
      <c r="C5" s="10"/>
      <c r="D5" s="85"/>
    </row>
    <row r="6" spans="1:4" ht="12.75">
      <c r="A6" s="10"/>
      <c r="B6" s="10"/>
      <c r="C6" s="10"/>
      <c r="D6" s="85"/>
    </row>
    <row r="7" spans="1:4" ht="12.75">
      <c r="A7" s="10" t="s">
        <v>3</v>
      </c>
      <c r="B7" s="10"/>
      <c r="C7" s="92">
        <f>B8*B9</f>
        <v>585000</v>
      </c>
      <c r="D7" s="85"/>
    </row>
    <row r="8" spans="1:4" ht="12.75">
      <c r="A8" s="10" t="s">
        <v>56</v>
      </c>
      <c r="B8" s="12">
        <v>19500</v>
      </c>
      <c r="C8" s="10"/>
      <c r="D8" s="85"/>
    </row>
    <row r="9" spans="1:4" ht="12.75">
      <c r="A9" s="10" t="s">
        <v>57</v>
      </c>
      <c r="B9" s="92">
        <v>30</v>
      </c>
      <c r="C9" s="10"/>
      <c r="D9" s="85"/>
    </row>
    <row r="10" spans="1:4" ht="12.75">
      <c r="A10" s="10" t="s">
        <v>44</v>
      </c>
      <c r="B10" s="10"/>
      <c r="C10" s="13">
        <v>409500</v>
      </c>
      <c r="D10" s="85"/>
    </row>
    <row r="11" spans="1:4" ht="12.75">
      <c r="A11" s="10" t="s">
        <v>11</v>
      </c>
      <c r="B11" s="10"/>
      <c r="C11" s="12">
        <f>C7-C10</f>
        <v>175500</v>
      </c>
      <c r="D11" s="85"/>
    </row>
    <row r="12" spans="1:4" ht="12.75">
      <c r="A12" s="10" t="s">
        <v>45</v>
      </c>
      <c r="B12" s="10"/>
      <c r="C12" s="13">
        <v>180000</v>
      </c>
      <c r="D12" s="85"/>
    </row>
    <row r="13" spans="1:4" ht="13.5" thickBot="1">
      <c r="A13" s="10" t="s">
        <v>55</v>
      </c>
      <c r="B13" s="10"/>
      <c r="C13" s="93">
        <f>C11-C12</f>
        <v>-4500</v>
      </c>
      <c r="D13" s="85"/>
    </row>
    <row r="14" spans="1:4" ht="13.5" thickTop="1">
      <c r="A14" s="10"/>
      <c r="B14" s="10"/>
      <c r="C14" s="10"/>
      <c r="D14" s="85"/>
    </row>
    <row r="15" spans="1:4" ht="12.75">
      <c r="A15" s="10" t="s">
        <v>13</v>
      </c>
      <c r="B15" s="10"/>
      <c r="C15" s="10"/>
      <c r="D15" s="85"/>
    </row>
    <row r="16" spans="1:4" ht="12.75">
      <c r="A16" s="10" t="s">
        <v>15</v>
      </c>
      <c r="B16" s="10"/>
      <c r="C16" s="11">
        <v>16000</v>
      </c>
      <c r="D16" s="85"/>
    </row>
    <row r="17" spans="1:4" ht="12.75">
      <c r="A17" s="10" t="s">
        <v>17</v>
      </c>
      <c r="B17" s="10"/>
      <c r="C17" s="91">
        <v>80000</v>
      </c>
      <c r="D17" s="85"/>
    </row>
    <row r="18" spans="1:4" ht="12.75">
      <c r="A18" s="10"/>
      <c r="B18" s="10"/>
      <c r="C18" s="12"/>
      <c r="D18" s="85"/>
    </row>
    <row r="19" spans="1:4" ht="12.75">
      <c r="A19" s="10" t="s">
        <v>20</v>
      </c>
      <c r="B19" s="10"/>
      <c r="C19" s="12"/>
      <c r="D19" s="85"/>
    </row>
    <row r="20" spans="1:4" ht="12.75">
      <c r="A20" s="10" t="s">
        <v>22</v>
      </c>
      <c r="B20" s="10"/>
      <c r="C20" s="14">
        <v>0.1</v>
      </c>
      <c r="D20" s="85"/>
    </row>
    <row r="21" spans="1:4" ht="12.75">
      <c r="A21" s="10" t="s">
        <v>15</v>
      </c>
      <c r="B21" s="10"/>
      <c r="C21" s="11">
        <v>60000</v>
      </c>
      <c r="D21" s="85"/>
    </row>
    <row r="22" spans="1:4" ht="12.75">
      <c r="A22" s="10" t="s">
        <v>23</v>
      </c>
      <c r="B22" s="10"/>
      <c r="C22" s="14">
        <v>2</v>
      </c>
      <c r="D22" s="85"/>
    </row>
    <row r="23" spans="1:4" ht="12.75">
      <c r="A23" s="10"/>
      <c r="B23" s="10"/>
      <c r="C23" s="12"/>
      <c r="D23" s="85"/>
    </row>
    <row r="24" spans="1:4" ht="12.75">
      <c r="A24" s="10" t="s">
        <v>25</v>
      </c>
      <c r="B24" s="10"/>
      <c r="C24" s="12"/>
      <c r="D24" s="85"/>
    </row>
    <row r="25" spans="1:4" ht="12.75">
      <c r="A25" s="10" t="s">
        <v>27</v>
      </c>
      <c r="B25" s="10"/>
      <c r="C25" s="15">
        <v>0.75</v>
      </c>
      <c r="D25" s="85"/>
    </row>
    <row r="26" spans="1:4" ht="12.75">
      <c r="A26" s="16" t="s">
        <v>28</v>
      </c>
      <c r="B26" s="16"/>
      <c r="C26" s="91">
        <v>9750</v>
      </c>
      <c r="D26" s="85"/>
    </row>
    <row r="27" spans="1:4" ht="12.75">
      <c r="A27" s="16"/>
      <c r="B27" s="16"/>
      <c r="C27" s="12"/>
      <c r="D27" s="85"/>
    </row>
    <row r="28" spans="1:4" ht="12.75">
      <c r="A28" s="16" t="s">
        <v>29</v>
      </c>
      <c r="B28" s="16"/>
      <c r="C28" s="12"/>
      <c r="D28" s="85"/>
    </row>
    <row r="29" spans="1:4" ht="12.75">
      <c r="A29" s="16" t="s">
        <v>32</v>
      </c>
      <c r="B29" s="16"/>
      <c r="C29" s="92">
        <v>3</v>
      </c>
      <c r="D29" s="85"/>
    </row>
    <row r="30" spans="1:4" ht="12.75">
      <c r="A30" s="16" t="s">
        <v>34</v>
      </c>
      <c r="B30" s="16"/>
      <c r="C30" s="91">
        <v>72000</v>
      </c>
      <c r="D30" s="85"/>
    </row>
    <row r="31" spans="1:4" ht="12.75">
      <c r="A31" s="16" t="s">
        <v>36</v>
      </c>
      <c r="B31" s="16"/>
      <c r="C31" s="12">
        <v>26000</v>
      </c>
      <c r="D31" s="85"/>
    </row>
    <row r="32" spans="1:4" ht="12.75">
      <c r="A32" s="10"/>
      <c r="B32" s="10"/>
      <c r="C32" s="16"/>
      <c r="D32" s="85"/>
    </row>
  </sheetData>
  <mergeCells count="1">
    <mergeCell ref="A3:C3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itsupport</cp:lastModifiedBy>
  <cp:lastPrinted>2009-02-03T03:16:45Z</cp:lastPrinted>
  <dcterms:created xsi:type="dcterms:W3CDTF">1999-02-22T06:46:59Z</dcterms:created>
  <dcterms:modified xsi:type="dcterms:W3CDTF">2011-09-12T03:27:21Z</dcterms:modified>
  <cp:category/>
  <cp:version/>
  <cp:contentType/>
  <cp:contentStatus/>
</cp:coreProperties>
</file>