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250" activeTab="0"/>
  </bookViews>
  <sheets>
    <sheet name="ComputingLearningPercentage" sheetId="1" r:id="rId1"/>
    <sheet name="Learning Curve Calculations" sheetId="2" r:id="rId2"/>
  </sheets>
  <externalReferences>
    <externalReference r:id="rId5"/>
  </externalReferences>
  <definedNames>
    <definedName name="CumTable">'[1]Exhibit TN2.6'!$B$5:$J$1004</definedName>
    <definedName name="N">'ComputingLearningPercentage'!$Q$11:$R$19</definedName>
    <definedName name="Table">'ComputingLearningPercentage'!$K$7:$M$3917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<sst xmlns="http://schemas.openxmlformats.org/spreadsheetml/2006/main" count="26" uniqueCount="26">
  <si>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= Learning percentage</t>
  </si>
  <si>
    <t>Unit
Number</t>
  </si>
  <si>
    <t>Unit Direct
Labor Hours</t>
  </si>
  <si>
    <t>Cumulative Direct
Labor Hours</t>
  </si>
  <si>
    <t>Cumulative Average
Direct Labor Hours</t>
  </si>
  <si>
    <r>
      <t xml:space="preserve"> = Unit number 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</si>
  <si>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 xml:space="preserve"> = Number of direct hours required to produce the first unit (T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</si>
  <si>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 xml:space="preserve">= Number of direct hours required to produce the </t>
    </r>
    <r>
      <rPr>
        <i/>
        <sz val="10"/>
        <rFont val="Arial"/>
        <family val="2"/>
      </rPr>
      <t>x</t>
    </r>
    <r>
      <rPr>
        <vertAlign val="superscript"/>
        <sz val="10"/>
        <rFont val="Arial"/>
        <family val="2"/>
      </rPr>
      <t xml:space="preserve">th </t>
    </r>
    <r>
      <rPr>
        <sz val="10"/>
        <rFont val="Arial"/>
        <family val="0"/>
      </rPr>
      <t>unit</t>
    </r>
  </si>
  <si>
    <t>Computing Learning Percentages</t>
  </si>
  <si>
    <t>Learning Percentage</t>
  </si>
  <si>
    <t>Unit Number</t>
  </si>
  <si>
    <t>Unit</t>
  </si>
  <si>
    <t>Unit Factor</t>
  </si>
  <si>
    <t>Cum Factor</t>
  </si>
  <si>
    <t>Solution:</t>
  </si>
  <si>
    <t>The learning percentage is</t>
  </si>
  <si>
    <t xml:space="preserve"> Units 1 to 2</t>
  </si>
  <si>
    <t xml:space="preserve"> Units 2 to 4</t>
  </si>
  <si>
    <t xml:space="preserve"> Units 4 to 8</t>
  </si>
  <si>
    <t xml:space="preserve"> Units 3 to 6</t>
  </si>
  <si>
    <t xml:space="preserve"> Units 5 to 10</t>
  </si>
  <si>
    <t>Note: the answers will slightly differ from the key on the</t>
  </si>
  <si>
    <t>text due to rounding error.</t>
  </si>
  <si>
    <r>
      <t xml:space="preserve">Enter the </t>
    </r>
    <r>
      <rPr>
        <b/>
        <i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Unit:  </t>
    </r>
  </si>
  <si>
    <r>
      <t>Calculation of Time to Produce the x</t>
    </r>
    <r>
      <rPr>
        <b/>
        <i/>
        <vertAlign val="superscript"/>
        <sz val="10"/>
        <rFont val="Arial"/>
        <family val="2"/>
      </rPr>
      <t>th</t>
    </r>
    <r>
      <rPr>
        <b/>
        <i/>
        <sz val="10"/>
        <rFont val="Arial"/>
        <family val="2"/>
      </rPr>
      <t xml:space="preserve"> unit</t>
    </r>
  </si>
  <si>
    <t>Time (hours)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</si>
</sst>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#,##0.0"/>
  </numFmts>
  <fonts count="13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8.25"/>
      <name val="Arial"/>
      <family val="2"/>
    </font>
    <font>
      <sz val="8.25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horizontal="right" vertical="center"/>
    </xf>
    <xf numFmtId="49" fontId="0" fillId="0" borderId="0" xfId="0" applyNumberFormat="1" applyAlignment="1" quotePrefix="1">
      <alignment horizontal="left" vertical="center"/>
    </xf>
    <xf numFmtId="3" fontId="0" fillId="2" borderId="0" xfId="0" applyNumberFormat="1" applyFill="1" applyAlignment="1">
      <alignment horizontal="right" vertical="center"/>
    </xf>
    <xf numFmtId="9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2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165" fontId="6" fillId="0" borderId="7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7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2" fontId="11" fillId="0" borderId="0" xfId="19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9" fontId="6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Comparison of Direct Labor Hours for a Particular Unit versus
 Cumulative Average Direct Labor Hours/Unit</a:t>
            </a:r>
          </a:p>
        </c:rich>
      </c:tx>
      <c:layout>
        <c:manualLayout>
          <c:xMode val="factor"/>
          <c:yMode val="factor"/>
          <c:x val="0.016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755"/>
          <c:w val="0.91625"/>
          <c:h val="0.72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'Learning Curve Calculations'!$D$15:$D$39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'Learning Curve Calculations'!$F$15:$F$39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31481834"/>
        <c:axId val="14901051"/>
      </c:scatterChart>
      <c:valAx>
        <c:axId val="3148183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01051"/>
        <c:crosses val="autoZero"/>
        <c:crossBetween val="midCat"/>
        <c:dispUnits/>
      </c:valAx>
      <c:valAx>
        <c:axId val="1490105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Unit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8183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5</xdr:row>
      <xdr:rowOff>19050</xdr:rowOff>
    </xdr:from>
    <xdr:to>
      <xdr:col>7</xdr:col>
      <xdr:colOff>352425</xdr:colOff>
      <xdr:row>6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82867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9</xdr:row>
      <xdr:rowOff>114300</xdr:rowOff>
    </xdr:from>
    <xdr:to>
      <xdr:col>14</xdr:col>
      <xdr:colOff>409575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362575" y="1647825"/>
        <a:ext cx="48577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238125</xdr:colOff>
      <xdr:row>3</xdr:row>
      <xdr:rowOff>0</xdr:rowOff>
    </xdr:from>
    <xdr:to>
      <xdr:col>2</xdr:col>
      <xdr:colOff>552450</xdr:colOff>
      <xdr:row>3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504825"/>
          <a:ext cx="923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</xdr:row>
      <xdr:rowOff>9525</xdr:rowOff>
    </xdr:from>
    <xdr:to>
      <xdr:col>2</xdr:col>
      <xdr:colOff>542925</xdr:colOff>
      <xdr:row>4</xdr:row>
      <xdr:rowOff>152400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676275"/>
          <a:ext cx="923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</xdr:row>
      <xdr:rowOff>28575</xdr:rowOff>
    </xdr:from>
    <xdr:to>
      <xdr:col>2</xdr:col>
      <xdr:colOff>542925</xdr:colOff>
      <xdr:row>5</xdr:row>
      <xdr:rowOff>161925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895350"/>
          <a:ext cx="923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02tn_Learning_Cur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TN2.2"/>
      <sheetName val="Exhibit TN2.3"/>
      <sheetName val="Exhibit TN2.4"/>
      <sheetName val="Exhibit TN2.5"/>
      <sheetName val="Exhibit TN2.6"/>
      <sheetName val="SolvedProblem 2"/>
    </sheetNames>
    <sheetDataSet>
      <sheetData sheetId="4">
        <row r="5">
          <cell r="B5">
            <v>1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</row>
        <row r="6">
          <cell r="B6">
            <v>2</v>
          </cell>
          <cell r="C6">
            <v>1.6</v>
          </cell>
          <cell r="D6">
            <v>1.65</v>
          </cell>
          <cell r="E6">
            <v>1.7</v>
          </cell>
          <cell r="F6">
            <v>1.75</v>
          </cell>
          <cell r="G6">
            <v>1.8</v>
          </cell>
          <cell r="H6">
            <v>1.85</v>
          </cell>
          <cell r="I6">
            <v>1.9</v>
          </cell>
          <cell r="J6">
            <v>1.9500000000000002</v>
          </cell>
        </row>
        <row r="7">
          <cell r="B7">
            <v>3</v>
          </cell>
          <cell r="C7">
            <v>2.0450184851229136</v>
          </cell>
          <cell r="D7">
            <v>2.1552131962731718</v>
          </cell>
          <cell r="E7">
            <v>2.2681803397521216</v>
          </cell>
          <cell r="F7">
            <v>2.3838358327434577</v>
          </cell>
          <cell r="G7">
            <v>2.50210370277856</v>
          </cell>
          <cell r="H7">
            <v>2.622914836698335</v>
          </cell>
          <cell r="I7">
            <v>2.746205986312342</v>
          </cell>
          <cell r="J7">
            <v>2.871918966475945</v>
          </cell>
        </row>
        <row r="8">
          <cell r="B8">
            <v>4</v>
          </cell>
          <cell r="C8">
            <v>2.4050184851229135</v>
          </cell>
          <cell r="D8">
            <v>2.5777131962731716</v>
          </cell>
          <cell r="E8">
            <v>2.7581803397521214</v>
          </cell>
          <cell r="F8">
            <v>2.9463358327434577</v>
          </cell>
          <cell r="G8">
            <v>3.1421037027785603</v>
          </cell>
          <cell r="H8">
            <v>3.3454148366983345</v>
          </cell>
          <cell r="I8">
            <v>3.556205986312342</v>
          </cell>
          <cell r="J8">
            <v>3.774418966475945</v>
          </cell>
        </row>
        <row r="9">
          <cell r="B9">
            <v>5</v>
          </cell>
          <cell r="C9">
            <v>2.7104284165219377</v>
          </cell>
          <cell r="D9">
            <v>2.9455017987468204</v>
          </cell>
          <cell r="E9">
            <v>3.195026765968671</v>
          </cell>
          <cell r="F9">
            <v>3.459080600468379</v>
          </cell>
          <cell r="G9">
            <v>3.737741046391341</v>
          </cell>
          <cell r="H9">
            <v>4.031085898259273</v>
          </cell>
          <cell r="I9">
            <v>4.339192707992726</v>
          </cell>
          <cell r="J9">
            <v>4.662138575621638</v>
          </cell>
        </row>
        <row r="10">
          <cell r="B10">
            <v>6</v>
          </cell>
          <cell r="C10">
            <v>2.977439507595686</v>
          </cell>
          <cell r="D10">
            <v>3.273890376324382</v>
          </cell>
          <cell r="E10">
            <v>3.5927530037951563</v>
          </cell>
          <cell r="F10">
            <v>3.9344574750259724</v>
          </cell>
          <cell r="G10">
            <v>4.2994240086141895</v>
          </cell>
          <cell r="H10">
            <v>4.688063509452857</v>
          </cell>
          <cell r="I10">
            <v>5.100778095673834</v>
          </cell>
          <cell r="J10">
            <v>5.537961593773786</v>
          </cell>
        </row>
        <row r="11">
          <cell r="B11">
            <v>7</v>
          </cell>
          <cell r="C11">
            <v>3.2157767009506113</v>
          </cell>
          <cell r="D11">
            <v>3.572278402017943</v>
          </cell>
          <cell r="E11">
            <v>3.96014967764987</v>
          </cell>
          <cell r="F11">
            <v>4.380373030636282</v>
          </cell>
          <cell r="G11">
            <v>4.833913533270313</v>
          </cell>
          <cell r="H11">
            <v>5.321719979559913</v>
          </cell>
          <cell r="I11">
            <v>5.844725929656076</v>
          </cell>
          <cell r="J11">
            <v>6.403850655846839</v>
          </cell>
        </row>
        <row r="12">
          <cell r="B12">
            <v>8</v>
          </cell>
          <cell r="C12">
            <v>3.4317767009506115</v>
          </cell>
          <cell r="D12">
            <v>3.846903402017943</v>
          </cell>
          <cell r="E12">
            <v>4.30314967764987</v>
          </cell>
          <cell r="F12">
            <v>4.802248030636282</v>
          </cell>
          <cell r="G12">
            <v>5.345913533270313</v>
          </cell>
          <cell r="H12">
            <v>5.935844979559913</v>
          </cell>
          <cell r="I12">
            <v>6.573725929656076</v>
          </cell>
          <cell r="J12">
            <v>7.2612256558468395</v>
          </cell>
        </row>
        <row r="13">
          <cell r="B13">
            <v>9</v>
          </cell>
          <cell r="C13">
            <v>3.6298181530517044</v>
          </cell>
          <cell r="D13">
            <v>4.102143775706498</v>
          </cell>
          <cell r="E13">
            <v>4.625978576130707</v>
          </cell>
          <cell r="F13">
            <v>5.203995893505874</v>
          </cell>
          <cell r="G13">
            <v>5.838863142725677</v>
          </cell>
          <cell r="H13">
            <v>6.533242324348326</v>
          </cell>
          <cell r="I13">
            <v>7.2897905009269195</v>
          </cell>
          <cell r="J13">
            <v>8.111160236594914</v>
          </cell>
        </row>
        <row r="14">
          <cell r="B14">
            <v>10</v>
          </cell>
          <cell r="C14">
            <v>3.813064111891119</v>
          </cell>
          <cell r="D14">
            <v>4.34120636731437</v>
          </cell>
          <cell r="E14">
            <v>4.931771074482291</v>
          </cell>
          <cell r="F14">
            <v>5.588554469299565</v>
          </cell>
          <cell r="G14">
            <v>6.315373017615902</v>
          </cell>
          <cell r="H14">
            <v>7.116062726675124</v>
          </cell>
          <cell r="I14">
            <v>7.994478550439266</v>
          </cell>
          <cell r="J14">
            <v>8.954493865283323</v>
          </cell>
        </row>
        <row r="15">
          <cell r="B15">
            <v>11</v>
          </cell>
          <cell r="C15">
            <v>3.983880455356984</v>
          </cell>
          <cell r="D15">
            <v>4.566519523155818</v>
          </cell>
          <cell r="E15">
            <v>5.222928091882113</v>
          </cell>
          <cell r="F15">
            <v>5.95819789307173</v>
          </cell>
          <cell r="G15">
            <v>6.777484156298436</v>
          </cell>
          <cell r="H15">
            <v>7.686003332818208</v>
          </cell>
          <cell r="I15">
            <v>8.689031068823876</v>
          </cell>
          <cell r="J15">
            <v>9.791900381091889</v>
          </cell>
        </row>
        <row r="16">
          <cell r="B16">
            <v>12</v>
          </cell>
          <cell r="C16">
            <v>4.144087110001233</v>
          </cell>
          <cell r="D16">
            <v>4.779972098581233</v>
          </cell>
          <cell r="E16">
            <v>5.501336458360653</v>
          </cell>
          <cell r="F16">
            <v>6.314730548989925</v>
          </cell>
          <cell r="G16">
            <v>7.226830526076714</v>
          </cell>
          <cell r="H16">
            <v>8.244434302332754</v>
          </cell>
          <cell r="I16">
            <v>9.374457917736873</v>
          </cell>
          <cell r="J16">
            <v>10.623932248336429</v>
          </cell>
        </row>
        <row r="17">
          <cell r="B17">
            <v>13</v>
          </cell>
          <cell r="C17">
            <v>4.295116711158113</v>
          </cell>
          <cell r="D17">
            <v>4.9830661270803</v>
          </cell>
          <cell r="E17">
            <v>5.76851073045793</v>
          </cell>
          <cell r="F17">
            <v>6.659613508571563</v>
          </cell>
          <cell r="G17">
            <v>7.664746047736838</v>
          </cell>
          <cell r="H17">
            <v>8.792482797201576</v>
          </cell>
          <cell r="I17">
            <v>10.051595883545325</v>
          </cell>
          <cell r="J17">
            <v>11.451050385563132</v>
          </cell>
        </row>
        <row r="18">
          <cell r="B18">
            <v>14</v>
          </cell>
          <cell r="C18">
            <v>4.438119027171068</v>
          </cell>
          <cell r="D18">
            <v>5.177018343781115</v>
          </cell>
          <cell r="E18">
            <v>6.025688402156229</v>
          </cell>
          <cell r="F18">
            <v>6.994050175279295</v>
          </cell>
          <cell r="G18">
            <v>8.092337667461736</v>
          </cell>
          <cell r="H18">
            <v>9.331090796792573</v>
          </cell>
          <cell r="I18">
            <v>10.721148934129342</v>
          </cell>
          <cell r="J18">
            <v>12.273644994532532</v>
          </cell>
        </row>
        <row r="19">
          <cell r="B19">
            <v>15</v>
          </cell>
          <cell r="C19">
            <v>4.574032092183756</v>
          </cell>
          <cell r="D19">
            <v>5.36282999918967</v>
          </cell>
          <cell r="E19">
            <v>6.273895953023448</v>
          </cell>
          <cell r="F19">
            <v>7.319046182115071</v>
          </cell>
          <cell r="G19">
            <v>8.510536851925455</v>
          </cell>
          <cell r="H19">
            <v>9.86105613336772</v>
          </cell>
          <cell r="I19">
            <v>11.38371698521836</v>
          </cell>
          <cell r="J19">
            <v>13.09205053911656</v>
          </cell>
        </row>
        <row r="20">
          <cell r="B20">
            <v>16</v>
          </cell>
          <cell r="C20">
            <v>4.7036320921837556</v>
          </cell>
          <cell r="D20">
            <v>5.54133624918967</v>
          </cell>
          <cell r="E20">
            <v>6.513995953023448</v>
          </cell>
          <cell r="F20">
            <v>7.635452432115071</v>
          </cell>
          <cell r="G20">
            <v>8.920136851925454</v>
          </cell>
          <cell r="H20">
            <v>10.38306238336772</v>
          </cell>
          <cell r="I20">
            <v>12.03981698521836</v>
          </cell>
          <cell r="J20">
            <v>13.906556789116559</v>
          </cell>
        </row>
        <row r="21">
          <cell r="B21">
            <v>17</v>
          </cell>
          <cell r="C21">
            <v>4.827569234897259</v>
          </cell>
          <cell r="D21">
            <v>5.713241957124225</v>
          </cell>
          <cell r="E21">
            <v>6.746721465071367</v>
          </cell>
          <cell r="F21">
            <v>7.943996752679629</v>
          </cell>
          <cell r="G21">
            <v>9.321820287506863</v>
          </cell>
          <cell r="H21">
            <v>10.897701131022371</v>
          </cell>
          <cell r="I21">
            <v>12.689898710569622</v>
          </cell>
          <cell r="J21">
            <v>14.717417138873897</v>
          </cell>
        </row>
        <row r="22">
          <cell r="B22">
            <v>18</v>
          </cell>
          <cell r="C22">
            <v>4.946394106157915</v>
          </cell>
          <cell r="D22">
            <v>5.879148200021786</v>
          </cell>
          <cell r="E22">
            <v>6.972701694007952</v>
          </cell>
          <cell r="F22">
            <v>8.245307649831823</v>
          </cell>
          <cell r="G22">
            <v>9.716179975071155</v>
          </cell>
          <cell r="H22">
            <v>11.405488874092523</v>
          </cell>
          <cell r="I22">
            <v>13.334356824713382</v>
          </cell>
          <cell r="J22">
            <v>15.524854990584567</v>
          </cell>
        </row>
        <row r="23">
          <cell r="B23">
            <v>19</v>
          </cell>
          <cell r="C23">
            <v>5.06057740677017</v>
          </cell>
          <cell r="D23">
            <v>6.039572258932186</v>
          </cell>
          <cell r="E23">
            <v>7.1924814577995395</v>
          </cell>
          <cell r="F23">
            <v>8.53993245155912</v>
          </cell>
          <cell r="G23">
            <v>10.103734926123586</v>
          </cell>
          <cell r="H23">
            <v>11.90688008020978</v>
          </cell>
          <cell r="I23">
            <v>13.973540238479005</v>
          </cell>
          <cell r="J23">
            <v>16.329068732899668</v>
          </cell>
        </row>
        <row r="24">
          <cell r="B24">
            <v>20</v>
          </cell>
          <cell r="C24">
            <v>5.170524982073818</v>
          </cell>
          <cell r="D24">
            <v>6.194962943477302</v>
          </cell>
          <cell r="E24">
            <v>7.406536206645649</v>
          </cell>
          <cell r="F24">
            <v>8.828351383404387</v>
          </cell>
          <cell r="G24">
            <v>10.484942826035766</v>
          </cell>
          <cell r="H24">
            <v>12.402277422187558</v>
          </cell>
          <cell r="I24">
            <v>14.607759483040116</v>
          </cell>
          <cell r="J24">
            <v>17.130235680153657</v>
          </cell>
        </row>
        <row r="25">
          <cell r="B25">
            <v>21</v>
          </cell>
          <cell r="C25">
            <v>5.276589438809074</v>
          </cell>
          <cell r="D25">
            <v>6.345712511667587</v>
          </cell>
          <cell r="E25">
            <v>7.61528377362022</v>
          </cell>
          <cell r="F25">
            <v>9.110988640927909</v>
          </cell>
          <cell r="G25">
            <v>10.860209900393183</v>
          </cell>
          <cell r="H25">
            <v>12.892039909303197</v>
          </cell>
          <cell r="I25">
            <v>15.237292593659989</v>
          </cell>
          <cell r="J25">
            <v>17.92851522934287</v>
          </cell>
        </row>
        <row r="26">
          <cell r="B26">
            <v>22</v>
          </cell>
          <cell r="C26">
            <v>5.379079244888593</v>
          </cell>
          <cell r="D26">
            <v>6.492166062964529</v>
          </cell>
          <cell r="E26">
            <v>7.8190936858000955</v>
          </cell>
          <cell r="F26">
            <v>9.388221208757033</v>
          </cell>
          <cell r="G26">
            <v>11.229898811339211</v>
          </cell>
          <cell r="H26">
            <v>13.376489424524818</v>
          </cell>
          <cell r="I26">
            <v>15.862389860206138</v>
          </cell>
          <cell r="J26">
            <v>18.724051419361007</v>
          </cell>
        </row>
        <row r="27">
          <cell r="B27">
            <v>23</v>
          </cell>
          <cell r="C27">
            <v>5.478265943739372</v>
          </cell>
          <cell r="D27">
            <v>6.6346290275704245</v>
          </cell>
          <cell r="E27">
            <v>8.018294627371244</v>
          </cell>
          <cell r="F27">
            <v>9.66038596396505</v>
          </cell>
          <cell r="G27">
            <v>11.59433504693838</v>
          </cell>
          <cell r="H27">
            <v>13.855916036933195</v>
          </cell>
          <cell r="I27">
            <v>16.483277703296253</v>
          </cell>
          <cell r="J27">
            <v>19.51697502720895</v>
          </cell>
        </row>
        <row r="28">
          <cell r="B28">
            <v>24</v>
          </cell>
          <cell r="C28">
            <v>5.574389936525922</v>
          </cell>
          <cell r="D28">
            <v>6.773373201596944</v>
          </cell>
          <cell r="E28">
            <v>8.213180483906221</v>
          </cell>
          <cell r="F28">
            <v>9.927785455903695</v>
          </cell>
          <cell r="G28">
            <v>11.953812142761002</v>
          </cell>
          <cell r="H28">
            <v>14.330582361020559</v>
          </cell>
          <cell r="I28">
            <v>17.10016186731795</v>
          </cell>
          <cell r="J28">
            <v>20.307405301091265</v>
          </cell>
        </row>
        <row r="29">
          <cell r="B29">
            <v>25</v>
          </cell>
          <cell r="C29">
            <v>5.667665162723078</v>
          </cell>
          <cell r="D29">
            <v>6.908641657706464</v>
          </cell>
          <cell r="E29">
            <v>8.404015284004393</v>
          </cell>
          <cell r="F29">
            <v>10.190692652732979</v>
          </cell>
          <cell r="G29">
            <v>12.308595987867092</v>
          </cell>
          <cell r="H29">
            <v>14.800727165682664</v>
          </cell>
          <cell r="I29">
            <v>17.713230073645747</v>
          </cell>
          <cell r="J29">
            <v>21.09545140555305</v>
          </cell>
        </row>
        <row r="30">
          <cell r="B30">
            <v>26</v>
          </cell>
          <cell r="C30">
            <v>5.758282923417206</v>
          </cell>
          <cell r="D30">
            <v>7.040652776230857</v>
          </cell>
          <cell r="E30">
            <v>8.591037274472486</v>
          </cell>
          <cell r="F30">
            <v>10.449354872419208</v>
          </cell>
          <cell r="G30">
            <v>12.65892840519519</v>
          </cell>
          <cell r="H30">
            <v>15.266568386321163</v>
          </cell>
          <cell r="I30">
            <v>18.32265424287335</v>
          </cell>
          <cell r="J30">
            <v>21.881213635918417</v>
          </cell>
        </row>
        <row r="31">
          <cell r="B31">
            <v>27</v>
          </cell>
          <cell r="C31">
            <v>5.846415030422777</v>
          </cell>
          <cell r="D31">
            <v>7.16960358124001</v>
          </cell>
          <cell r="E31">
            <v>8.774462307693131</v>
          </cell>
          <cell r="F31">
            <v>10.703997063634061</v>
          </cell>
          <cell r="G31">
            <v>13.005030151277047</v>
          </cell>
          <cell r="H31">
            <v>15.728305657512319</v>
          </cell>
          <cell r="I31">
            <v>18.92859236966892</v>
          </cell>
          <cell r="J31">
            <v>22.664784446173847</v>
          </cell>
        </row>
        <row r="32">
          <cell r="B32">
            <v>28</v>
          </cell>
          <cell r="C32">
            <v>5.932216420030549</v>
          </cell>
          <cell r="D32">
            <v>7.29567252209554</v>
          </cell>
          <cell r="E32">
            <v>8.95448667788194</v>
          </cell>
          <cell r="F32">
            <v>10.95482456366486</v>
          </cell>
          <cell r="G32">
            <v>13.347103447056966</v>
          </cell>
          <cell r="H32">
            <v>16.186122457164668</v>
          </cell>
          <cell r="I32">
            <v>19.531190115194537</v>
          </cell>
          <cell r="J32">
            <v>23.44624932469478</v>
          </cell>
        </row>
        <row r="33">
          <cell r="B33">
            <v>29</v>
          </cell>
          <cell r="C33">
            <v>6.015827337800885</v>
          </cell>
          <cell r="D33">
            <v>7.419021808715705</v>
          </cell>
          <cell r="E33">
            <v>9.131289511953147</v>
          </cell>
          <cell r="F33">
            <v>11.20202543202781</v>
          </cell>
          <cell r="G33">
            <v>13.685334126924865</v>
          </cell>
          <cell r="H33">
            <v>16.640187933267534</v>
          </cell>
          <cell r="I33">
            <v>20.13058216804059</v>
          </cell>
          <cell r="J33">
            <v>24.225687544886764</v>
          </cell>
        </row>
        <row r="34">
          <cell r="B34">
            <v>30</v>
          </cell>
          <cell r="C34">
            <v>6.097375176808497</v>
          </cell>
          <cell r="D34">
            <v>7.539799384731266</v>
          </cell>
          <cell r="E34">
            <v>9.3050347975602</v>
          </cell>
          <cell r="F34">
            <v>11.445772437154641</v>
          </cell>
          <cell r="G34">
            <v>14.01989347449584</v>
          </cell>
          <cell r="H34">
            <v>17.09065846935641</v>
          </cell>
          <cell r="I34">
            <v>20.726893414020704</v>
          </cell>
          <cell r="J34">
            <v>25.00317281224159</v>
          </cell>
        </row>
        <row r="35">
          <cell r="B35">
            <v>31</v>
          </cell>
          <cell r="C35">
            <v>6.176976033756403</v>
          </cell>
          <cell r="D35">
            <v>7.6581406046159355</v>
          </cell>
          <cell r="E35">
            <v>9.47587311338339</v>
          </cell>
          <cell r="F35">
            <v>11.68622475735286</v>
          </cell>
          <cell r="G35">
            <v>14.350939799531446</v>
          </cell>
          <cell r="H35">
            <v>17.537679033386166</v>
          </cell>
          <cell r="I35">
            <v>21.320239947050307</v>
          </cell>
          <cell r="J35">
            <v>25.778773825029457</v>
          </cell>
        </row>
        <row r="36">
          <cell r="B36">
            <v>32</v>
          </cell>
          <cell r="C36">
            <v>6.254736033756402</v>
          </cell>
          <cell r="D36">
            <v>7.7741696671159355</v>
          </cell>
          <cell r="E36">
            <v>9.64394311338339</v>
          </cell>
          <cell r="F36">
            <v>11.92352944485286</v>
          </cell>
          <cell r="G36">
            <v>14.678619799531447</v>
          </cell>
          <cell r="H36">
            <v>17.981384345886166</v>
          </cell>
          <cell r="I36">
            <v>21.910729947050307</v>
          </cell>
          <cell r="J36">
            <v>26.552554762529457</v>
          </cell>
        </row>
        <row r="37">
          <cell r="B37">
            <v>33</v>
          </cell>
          <cell r="C37">
            <v>6.330752464159817</v>
          </cell>
          <cell r="D37">
            <v>7.888000846740988</v>
          </cell>
          <cell r="E37">
            <v>9.809372806450835</v>
          </cell>
          <cell r="F37">
            <v>12.157822692177634</v>
          </cell>
          <cell r="G37">
            <v>15.00306974109567</v>
          </cell>
          <cell r="H37">
            <v>18.421899896411</v>
          </cell>
          <cell r="I37">
            <v>22.498464445915676</v>
          </cell>
          <cell r="J37">
            <v>27.32457571210391</v>
          </cell>
        </row>
        <row r="38">
          <cell r="B38">
            <v>34</v>
          </cell>
          <cell r="C38">
            <v>6.405114749787919</v>
          </cell>
          <cell r="D38">
            <v>7.999739556898449</v>
          </cell>
          <cell r="E38">
            <v>9.972280664884378</v>
          </cell>
          <cell r="F38">
            <v>12.389230932601052</v>
          </cell>
          <cell r="G38">
            <v>15.324416489560797</v>
          </cell>
          <cell r="H38">
            <v>18.859342831917452</v>
          </cell>
          <cell r="I38">
            <v>23.083537998731813</v>
          </cell>
          <cell r="J38">
            <v>28.094893044373382</v>
          </cell>
        </row>
        <row r="39">
          <cell r="B39">
            <v>35</v>
          </cell>
          <cell r="C39">
            <v>6.477905295660283</v>
          </cell>
          <cell r="D39">
            <v>8.109483271863155</v>
          </cell>
          <cell r="E39">
            <v>10.132776588861658</v>
          </cell>
          <cell r="F39">
            <v>12.61787180058739</v>
          </cell>
          <cell r="G39">
            <v>15.642778410215827</v>
          </cell>
          <cell r="H39">
            <v>19.293822736440713</v>
          </cell>
          <cell r="I39">
            <v>23.66603927436279</v>
          </cell>
          <cell r="J39">
            <v>28.863559744120405</v>
          </cell>
        </row>
        <row r="40">
          <cell r="B40">
            <v>36</v>
          </cell>
          <cell r="C40">
            <v>6.549200218416676</v>
          </cell>
          <cell r="D40">
            <v>8.217322329746569</v>
          </cell>
          <cell r="E40">
            <v>10.290962749117268</v>
          </cell>
          <cell r="F40">
            <v>12.843854973451535</v>
          </cell>
          <cell r="G40">
            <v>15.95826616026726</v>
          </cell>
          <cell r="H40">
            <v>19.72544231805034</v>
          </cell>
          <cell r="I40">
            <v>24.246051577092175</v>
          </cell>
          <cell r="J40">
            <v>29.630625703245542</v>
          </cell>
        </row>
        <row r="41">
          <cell r="B41">
            <v>37</v>
          </cell>
          <cell r="C41">
            <v>6.619069983754519</v>
          </cell>
          <cell r="D41">
            <v>8.32334063464124</v>
          </cell>
          <cell r="E41">
            <v>10.446934326103793</v>
          </cell>
          <cell r="F41">
            <v>13.067282911766464</v>
          </cell>
          <cell r="G41">
            <v>16.270983387417967</v>
          </cell>
          <cell r="H41">
            <v>20.154298016344704</v>
          </cell>
          <cell r="I41">
            <v>24.823653309031524</v>
          </cell>
          <cell r="J41">
            <v>30.39613798104768</v>
          </cell>
        </row>
        <row r="42">
          <cell r="B42">
            <v>38</v>
          </cell>
          <cell r="C42">
            <v>6.6875799641218725</v>
          </cell>
          <cell r="D42">
            <v>8.427616272933001</v>
          </cell>
          <cell r="E42">
            <v>10.600780160757905</v>
          </cell>
          <cell r="F42">
            <v>13.288251513061937</v>
          </cell>
          <cell r="G42">
            <v>16.581027348259912</v>
          </cell>
          <cell r="H42">
            <v>20.58048054154437</v>
          </cell>
          <cell r="I42">
            <v>25.398918381420586</v>
          </cell>
          <cell r="J42">
            <v>31.160141036247026</v>
          </cell>
        </row>
        <row r="43">
          <cell r="B43">
            <v>39</v>
          </cell>
          <cell r="C43">
            <v>6.7547909284374255</v>
          </cell>
          <cell r="D43">
            <v>8.53022205621501</v>
          </cell>
          <cell r="E43">
            <v>10.752583329451161</v>
          </cell>
          <cell r="F43">
            <v>13.506850690947392</v>
          </cell>
          <cell r="G43">
            <v>16.88848945752169</v>
          </cell>
          <cell r="H43">
            <v>21.004075354458674</v>
          </cell>
          <cell r="I43">
            <v>25.971916581647058</v>
          </cell>
          <cell r="J43">
            <v>31.922676934472577</v>
          </cell>
        </row>
        <row r="44">
          <cell r="B44">
            <v>40</v>
          </cell>
          <cell r="C44">
            <v>6.820759473619614</v>
          </cell>
          <cell r="D44">
            <v>8.631226001169335</v>
          </cell>
          <cell r="E44">
            <v>10.902421653643437</v>
          </cell>
          <cell r="F44">
            <v>13.723164889831343</v>
          </cell>
          <cell r="G44">
            <v>17.193455777451433</v>
          </cell>
          <cell r="H44">
            <v>21.425163095139787</v>
          </cell>
          <cell r="I44">
            <v>26.54271390175206</v>
          </cell>
          <cell r="J44">
            <v>32.683785534363864</v>
          </cell>
        </row>
        <row r="45">
          <cell r="B45">
            <v>41</v>
          </cell>
          <cell r="C45">
            <v>6.885538406094251</v>
          </cell>
          <cell r="D45">
            <v>8.730691755099668</v>
          </cell>
          <cell r="E45">
            <v>11.050368153075397</v>
          </cell>
          <cell r="F45">
            <v>13.937273543806151</v>
          </cell>
          <cell r="G45">
            <v>17.496007455172307</v>
          </cell>
          <cell r="H45">
            <v>21.843819966838787</v>
          </cell>
          <cell r="I45">
            <v>27.111372833312906</v>
          </cell>
          <cell r="J45">
            <v>33.44350465496463</v>
          </cell>
        </row>
        <row r="46">
          <cell r="B46">
            <v>42</v>
          </cell>
          <cell r="C46">
            <v>6.949177080135405</v>
          </cell>
          <cell r="D46">
            <v>8.828678974423354</v>
          </cell>
          <cell r="E46">
            <v>11.196491449957596</v>
          </cell>
          <cell r="F46">
            <v>14.149251486948792</v>
          </cell>
          <cell r="G46">
            <v>17.79622111465824</v>
          </cell>
          <cell r="H46">
            <v>22.26011808088708</v>
          </cell>
          <cell r="I46">
            <v>27.67795263287079</v>
          </cell>
          <cell r="J46">
            <v>34.20187022669438</v>
          </cell>
        </row>
        <row r="47">
          <cell r="B47">
            <v>43</v>
          </cell>
          <cell r="C47">
            <v>7.011721698816922</v>
          </cell>
          <cell r="D47">
            <v>8.925243662300412</v>
          </cell>
          <cell r="E47">
            <v>11.340856130477356</v>
          </cell>
          <cell r="F47">
            <v>14.359169321198879</v>
          </cell>
          <cell r="G47">
            <v>18.094169208992163</v>
          </cell>
          <cell r="H47">
            <v>22.6741257673036</v>
          </cell>
          <cell r="I47">
            <v>28.242509561468523</v>
          </cell>
          <cell r="J47">
            <v>34.95891642785732</v>
          </cell>
        </row>
        <row r="48">
          <cell r="B48">
            <v>44</v>
          </cell>
          <cell r="C48">
            <v>7.073215582464634</v>
          </cell>
          <cell r="D48">
            <v>9.020438470643423</v>
          </cell>
          <cell r="E48">
            <v>11.483523069003269</v>
          </cell>
          <cell r="F48">
            <v>14.567093747070722</v>
          </cell>
          <cell r="G48">
            <v>18.389920337748986</v>
          </cell>
          <cell r="H48">
            <v>23.085907855241977</v>
          </cell>
          <cell r="I48">
            <v>28.805097101360058</v>
          </cell>
          <cell r="J48">
            <v>35.71467580837455</v>
          </cell>
        </row>
        <row r="49">
          <cell r="B49">
            <v>45</v>
          </cell>
          <cell r="C49">
            <v>7.133699408764992</v>
          </cell>
          <cell r="D49">
            <v>9.114312970977188</v>
          </cell>
          <cell r="E49">
            <v>11.624549719584047</v>
          </cell>
          <cell r="F49">
            <v>14.773087861701773</v>
          </cell>
          <cell r="G49">
            <v>18.68353953365994</v>
          </cell>
          <cell r="H49">
            <v>23.495525926816736</v>
          </cell>
          <cell r="I49">
            <v>29.365766152530885</v>
          </cell>
          <cell r="J49">
            <v>36.46917940219564</v>
          </cell>
        </row>
        <row r="50">
          <cell r="B50">
            <v>46</v>
          </cell>
          <cell r="C50">
            <v>7.193211428075459</v>
          </cell>
          <cell r="D50">
            <v>9.20691389797102</v>
          </cell>
          <cell r="E50">
            <v>11.763990378683852</v>
          </cell>
          <cell r="F50">
            <v>14.977211428107786</v>
          </cell>
          <cell r="G50">
            <v>18.975088522139274</v>
          </cell>
          <cell r="H50">
            <v>23.903038547363856</v>
          </cell>
          <cell r="I50">
            <v>29.924565211311986</v>
          </cell>
          <cell r="J50">
            <v>37.22245682965119</v>
          </cell>
        </row>
        <row r="51">
          <cell r="B51">
            <v>47</v>
          </cell>
          <cell r="C51">
            <v>7.251787656972311</v>
          </cell>
          <cell r="D51">
            <v>9.298285368925765</v>
          </cell>
          <cell r="E51">
            <v>11.901896422546914</v>
          </cell>
          <cell r="F51">
            <v>15.179521118983326</v>
          </cell>
          <cell r="G51">
            <v>19.264625956769077</v>
          </cell>
          <cell r="H51">
            <v>24.30850147478231</v>
          </cell>
          <cell r="I51">
            <v>30.481540533068504</v>
          </cell>
          <cell r="J51">
            <v>37.974536390843426</v>
          </cell>
        </row>
        <row r="52">
          <cell r="B52">
            <v>48</v>
          </cell>
          <cell r="C52">
            <v>7.309462052644241</v>
          </cell>
          <cell r="D52">
            <v>9.388469082043002</v>
          </cell>
          <cell r="E52">
            <v>12.038316522121399</v>
          </cell>
          <cell r="F52">
            <v>15.38007073793731</v>
          </cell>
          <cell r="G52">
            <v>19.552207633427177</v>
          </cell>
          <cell r="H52">
            <v>24.71196785025657</v>
          </cell>
          <cell r="I52">
            <v>31.036736280688032</v>
          </cell>
          <cell r="J52">
            <v>38.72544515103162</v>
          </cell>
        </row>
        <row r="53">
          <cell r="B53">
            <v>49</v>
          </cell>
          <cell r="C53">
            <v>7.3662666703805435</v>
          </cell>
          <cell r="D53">
            <v>9.477504495920304</v>
          </cell>
          <cell r="E53">
            <v>12.173296838080905</v>
          </cell>
          <cell r="F53">
            <v>15.57891142067256</v>
          </cell>
          <cell r="G53">
            <v>19.837886685394306</v>
          </cell>
          <cell r="H53">
            <v>25.113488372365104</v>
          </cell>
          <cell r="I53">
            <v>31.5901946603749</v>
          </cell>
          <cell r="J53">
            <v>39.47520901884938</v>
          </cell>
        </row>
        <row r="54">
          <cell r="B54">
            <v>50</v>
          </cell>
          <cell r="C54">
            <v>7.4222318060988375</v>
          </cell>
          <cell r="D54">
            <v>9.565428992391492</v>
          </cell>
          <cell r="E54">
            <v>12.306881198149625</v>
          </cell>
          <cell r="F54">
            <v>15.776091818294523</v>
          </cell>
          <cell r="G54">
            <v>20.121713761479178</v>
          </cell>
          <cell r="H54">
            <v>25.513111456327895</v>
          </cell>
          <cell r="I54">
            <v>32.141956046069915</v>
          </cell>
          <cell r="J54">
            <v>40.22385281808807</v>
          </cell>
        </row>
        <row r="55">
          <cell r="B55">
            <v>51</v>
          </cell>
          <cell r="C55">
            <v>7.477386125599663</v>
          </cell>
          <cell r="D55">
            <v>9.652278024554711</v>
          </cell>
          <cell r="E55">
            <v>12.439111258653998</v>
          </cell>
          <cell r="F55">
            <v>15.971658264657824</v>
          </cell>
          <cell r="G55">
            <v>20.403737188945698</v>
          </cell>
          <cell r="H55">
            <v>25.910883379930027</v>
          </cell>
          <cell r="I55">
            <v>32.69205909365441</v>
          </cell>
          <cell r="J55">
            <v>40.97140035369268</v>
          </cell>
        </row>
        <row r="56">
          <cell r="B56">
            <v>52</v>
          </cell>
          <cell r="C56">
            <v>7.53175678201614</v>
          </cell>
          <cell r="D56">
            <v>9.738085251595567</v>
          </cell>
          <cell r="E56">
            <v>12.570026651981664</v>
          </cell>
          <cell r="F56">
            <v>16.165654929422494</v>
          </cell>
          <cell r="G56">
            <v>20.68400312280818</v>
          </cell>
          <cell r="H56">
            <v>26.30684841747275</v>
          </cell>
          <cell r="I56">
            <v>33.24054084595925</v>
          </cell>
          <cell r="J56">
            <v>41.717874472539776</v>
          </cell>
        </row>
        <row r="57">
          <cell r="B57">
            <v>53</v>
          </cell>
          <cell r="C57">
            <v>7.58536952273975</v>
          </cell>
          <cell r="D57">
            <v>9.822882661811054</v>
          </cell>
          <cell r="E57">
            <v>12.699665121420923</v>
          </cell>
          <cell r="F57">
            <v>16.358123958288193</v>
          </cell>
          <cell r="G57">
            <v>20.962555682872374</v>
          </cell>
          <cell r="H57">
            <v>26.701048962943236</v>
          </cell>
          <cell r="I57">
            <v>33.787436829480036</v>
          </cell>
          <cell r="J57">
            <v>42.46329711950182</v>
          </cell>
        </row>
        <row r="58">
          <cell r="B58">
            <v>54</v>
          </cell>
          <cell r="C58">
            <v>7.638248786943093</v>
          </cell>
          <cell r="D58">
            <v>9.906700685067003</v>
          </cell>
          <cell r="E58">
            <v>12.828062644675374</v>
          </cell>
          <cell r="F58">
            <v>16.54910560169933</v>
          </cell>
          <cell r="G58">
            <v>21.239437079737858</v>
          </cell>
          <cell r="H58">
            <v>27.093525643455717</v>
          </cell>
          <cell r="I58">
            <v>34.332781143596044</v>
          </cell>
          <cell r="J58">
            <v>43.20768938924448</v>
          </cell>
        </row>
        <row r="59">
          <cell r="B59">
            <v>55</v>
          </cell>
          <cell r="C59">
            <v>7.690417794682835</v>
          </cell>
          <cell r="D59">
            <v>9.989568295772857</v>
          </cell>
          <cell r="E59">
            <v>12.955253547194356</v>
          </cell>
          <cell r="F59">
            <v>16.738638333162434</v>
          </cell>
          <cell r="G59">
            <v>21.5146877308366</v>
          </cell>
          <cell r="H59">
            <v>27.48431742389653</v>
          </cell>
          <cell r="I59">
            <v>34.87660654300087</v>
          </cell>
          <cell r="J59">
            <v>43.95107157415411</v>
          </cell>
        </row>
        <row r="60">
          <cell r="B60">
            <v>56</v>
          </cell>
          <cell r="C60">
            <v>7.741898628447499</v>
          </cell>
          <cell r="D60">
            <v>10.07151310732895</v>
          </cell>
          <cell r="E60">
            <v>13.081270606326523</v>
          </cell>
          <cell r="F60">
            <v>16.926758958185534</v>
          </cell>
          <cell r="G60">
            <v>21.788346367460534</v>
          </cell>
          <cell r="H60">
            <v>27.873461703601027</v>
          </cell>
          <cell r="I60">
            <v>35.41894451397392</v>
          </cell>
          <cell r="J60">
            <v>44.693463208748994</v>
          </cell>
        </row>
        <row r="61">
          <cell r="B61">
            <v>57</v>
          </cell>
          <cell r="C61">
            <v>7.792712307912299</v>
          </cell>
          <cell r="D61">
            <v>10.15256145889019</v>
          </cell>
          <cell r="E61">
            <v>13.206145147188268</v>
          </cell>
          <cell r="F61">
            <v>17.113502714735233</v>
          </cell>
          <cell r="G61">
            <v>22.06045013362461</v>
          </cell>
          <cell r="H61">
            <v>28.260994405799128</v>
          </cell>
          <cell r="I61">
            <v>35.95982534505395</v>
          </cell>
          <cell r="J61">
            <v>45.434883110889885</v>
          </cell>
        </row>
        <row r="62">
          <cell r="B62">
            <v>58</v>
          </cell>
          <cell r="C62">
            <v>7.8428788585745</v>
          </cell>
          <cell r="D62">
            <v>10.232738495193297</v>
          </cell>
          <cell r="E62">
            <v>13.329907131038112</v>
          </cell>
          <cell r="F62">
            <v>17.298903366007448</v>
          </cell>
          <cell r="G62">
            <v>22.33103467751893</v>
          </cell>
          <cell r="H62">
            <v>28.646950060486564</v>
          </cell>
          <cell r="I62">
            <v>36.4992781926154</v>
          </cell>
          <cell r="J62">
            <v>46.175349420072266</v>
          </cell>
        </row>
        <row r="63">
          <cell r="B63">
            <v>59</v>
          </cell>
          <cell r="C63">
            <v>7.892417374865693</v>
          </cell>
          <cell r="D63">
            <v>10.31206824011072</v>
          </cell>
          <cell r="E63">
            <v>13.452585236860456</v>
          </cell>
          <cell r="F63">
            <v>17.482993286220868</v>
          </cell>
          <cell r="G63">
            <v>22.600134236222424</v>
          </cell>
          <cell r="H63">
            <v>29.031361881308964</v>
          </cell>
          <cell r="I63">
            <v>37.03733114179608</v>
          </cell>
          <cell r="J63">
            <v>46.91487963305326</v>
          </cell>
        </row>
        <row r="64">
          <cell r="B64">
            <v>60</v>
          </cell>
          <cell r="C64">
            <v>7.941346078270261</v>
          </cell>
          <cell r="D64">
            <v>10.390573664520835</v>
          </cell>
          <cell r="E64">
            <v>13.574206936785393</v>
          </cell>
          <cell r="F64">
            <v>17.66580354006599</v>
          </cell>
          <cell r="G64">
            <v>22.867781714279204</v>
          </cell>
          <cell r="H64">
            <v>29.414261836984508</v>
          </cell>
          <cell r="I64">
            <v>37.574011263178186</v>
          </cell>
          <cell r="J64">
            <v>47.65349063704034</v>
          </cell>
        </row>
        <row r="65">
          <cell r="B65">
            <v>61</v>
          </cell>
          <cell r="C65">
            <v>7.989682370920734</v>
          </cell>
          <cell r="D65">
            <v>10.468276749019903</v>
          </cell>
          <cell r="E65">
            <v>13.694798565904113</v>
          </cell>
          <cell r="F65">
            <v>17.847363956375673</v>
          </cell>
          <cell r="G65">
            <v>23.134008756676085</v>
          </cell>
          <cell r="H65">
            <v>29.795680717736836</v>
          </cell>
          <cell r="I65">
            <v>38.10934466558386</v>
          </cell>
          <cell r="J65">
            <v>48.39119874064634</v>
          </cell>
        </row>
        <row r="66">
          <cell r="B66">
            <v>62</v>
          </cell>
          <cell r="C66">
            <v>8.037442885089478</v>
          </cell>
          <cell r="D66">
            <v>10.545198541944938</v>
          </cell>
          <cell r="E66">
            <v>13.814385386980346</v>
          </cell>
          <cell r="F66">
            <v>18.02770319652434</v>
          </cell>
          <cell r="G66">
            <v>23.39884581670457</v>
          </cell>
          <cell r="H66">
            <v>30.17564819716213</v>
          </cell>
          <cell r="I66">
            <v>38.6433565453105</v>
          </cell>
          <cell r="J66">
            <v>49.12801970279481</v>
          </cell>
        </row>
        <row r="67">
          <cell r="B67">
            <v>63</v>
          </cell>
          <cell r="C67">
            <v>8.084643528951187</v>
          </cell>
          <cell r="D67">
            <v>10.621359213127153</v>
          </cell>
          <cell r="E67">
            <v>13.932991650506386</v>
          </cell>
          <cell r="F67">
            <v>18.20684881801109</v>
          </cell>
          <cell r="G67">
            <v>23.66232221914179</v>
          </cell>
          <cell r="H67">
            <v>30.554192889912084</v>
          </cell>
          <cell r="I67">
            <v>39.17607123209887</v>
          </cell>
          <cell r="J67">
            <v>49.863968759742214</v>
          </cell>
        </row>
        <row r="68">
          <cell r="B68">
            <v>64</v>
          </cell>
          <cell r="C68">
            <v>8.131299528951187</v>
          </cell>
          <cell r="D68">
            <v>10.696778103752154</v>
          </cell>
          <cell r="E68">
            <v>14.050640650506386</v>
          </cell>
          <cell r="F68">
            <v>18.38482733363609</v>
          </cell>
          <cell r="G68">
            <v>23.924466219141788</v>
          </cell>
          <cell r="H68">
            <v>30.931342405537084</v>
          </cell>
          <cell r="I68">
            <v>39.70751223209887</v>
          </cell>
          <cell r="J68">
            <v>50.599060650367214</v>
          </cell>
        </row>
        <row r="69">
          <cell r="B69">
            <v>65</v>
          </cell>
          <cell r="C69">
            <v>8.177425469079733</v>
          </cell>
          <cell r="D69">
            <v>10.771473772664569</v>
          </cell>
          <cell r="E69">
            <v>14.16735477644909</v>
          </cell>
          <cell r="F69">
            <v>18.56166426663906</v>
          </cell>
          <cell r="G69">
            <v>24.18530505719023</v>
          </cell>
          <cell r="H69">
            <v>31.307123398800663</v>
          </cell>
          <cell r="I69">
            <v>40.23770226807255</v>
          </cell>
          <cell r="J69">
            <v>51.333309639863415</v>
          </cell>
        </row>
        <row r="70">
          <cell r="B70">
            <v>66</v>
          </cell>
          <cell r="C70">
            <v>8.223035327321782</v>
          </cell>
          <cell r="D70">
            <v>10.845464039420854</v>
          </cell>
          <cell r="E70">
            <v>14.2831555615963</v>
          </cell>
          <cell r="F70">
            <v>18.737384202132638</v>
          </cell>
          <cell r="G70">
            <v>24.44486501044161</v>
          </cell>
          <cell r="H70">
            <v>31.68156161674677</v>
          </cell>
          <cell r="I70">
            <v>40.76666331705139</v>
          </cell>
          <cell r="J70">
            <v>52.06672954195915</v>
          </cell>
        </row>
        <row r="71">
          <cell r="B71">
            <v>67</v>
          </cell>
          <cell r="C71">
            <v>8.2681425095246</v>
          </cell>
          <cell r="D71">
            <v>10.91876602436388</v>
          </cell>
          <cell r="E71">
            <v>14.398063728081542</v>
          </cell>
          <cell r="F71">
            <v>18.91201083513143</v>
          </cell>
          <cell r="G71">
            <v>24.703171440727825</v>
          </cell>
          <cell r="H71">
            <v>32.054681942775005</v>
          </cell>
          <cell r="I71">
            <v>41.294416645644844</v>
          </cell>
          <cell r="J71">
            <v>52.7993337397766</v>
          </cell>
        </row>
        <row r="72">
          <cell r="B72">
            <v>68</v>
          </cell>
          <cell r="C72">
            <v>8.31275988090146</v>
          </cell>
          <cell r="D72">
            <v>10.991396185966229</v>
          </cell>
          <cell r="E72">
            <v>14.512099228985022</v>
          </cell>
          <cell r="F72">
            <v>19.085567015448994</v>
          </cell>
          <cell r="G72">
            <v>24.960248839499926</v>
          </cell>
          <cell r="H72">
            <v>32.42650843795549</v>
          </cell>
          <cell r="I72">
            <v>41.820982843179365</v>
          </cell>
          <cell r="J72">
            <v>53.5311352054326</v>
          </cell>
        </row>
        <row r="73">
          <cell r="B73">
            <v>69</v>
          </cell>
          <cell r="C73">
            <v>8.356899795368376</v>
          </cell>
          <cell r="D73">
            <v>11.063370355665326</v>
          </cell>
          <cell r="E73">
            <v>14.62528128764586</v>
          </cell>
          <cell r="F73">
            <v>19.25807478970969</v>
          </cell>
          <cell r="G73">
            <v>25.21612086994078</v>
          </cell>
          <cell r="H73">
            <v>32.797064379793945</v>
          </cell>
          <cell r="I73">
            <v>42.346381852830774</v>
          </cell>
          <cell r="J73">
            <v>54.262146518474154</v>
          </cell>
        </row>
        <row r="74">
          <cell r="B74">
            <v>70</v>
          </cell>
          <cell r="C74">
            <v>8.400574122891793</v>
          </cell>
          <cell r="D74">
            <v>11.134703770392385</v>
          </cell>
          <cell r="E74">
            <v>14.737628434429956</v>
          </cell>
          <cell r="F74">
            <v>19.429555440699442</v>
          </cell>
          <cell r="G74">
            <v>25.470810406464807</v>
          </cell>
          <cell r="H74">
            <v>33.16637229863872</v>
          </cell>
          <cell r="I74">
            <v>42.87063300089866</v>
          </cell>
          <cell r="J74">
            <v>54.99237988323382</v>
          </cell>
        </row>
        <row r="75">
          <cell r="B75">
            <v>71</v>
          </cell>
          <cell r="C75">
            <v>8.44379427500828</v>
          </cell>
          <cell r="D75">
            <v>11.205411102978275</v>
          </cell>
          <cell r="E75">
            <v>14.849158541151835</v>
          </cell>
          <cell r="F75">
            <v>19.600029524259323</v>
          </cell>
          <cell r="G75">
            <v>25.72433957180157</v>
          </cell>
          <cell r="H75">
            <v>33.534454011904565</v>
          </cell>
          <cell r="I75">
            <v>43.39375502435839</v>
          </cell>
          <cell r="J75">
            <v>55.721847145182615</v>
          </cell>
        </row>
        <row r="76">
          <cell r="B76">
            <v>72</v>
          </cell>
          <cell r="C76">
            <v>8.486571228662116</v>
          </cell>
          <cell r="D76">
            <v>11.275506490602494</v>
          </cell>
          <cell r="E76">
            <v>14.959888853330762</v>
          </cell>
          <cell r="F76">
            <v>19.769516903907434</v>
          </cell>
          <cell r="G76">
            <v>25.976729771842717</v>
          </cell>
          <cell r="H76">
            <v>33.90133065627275</v>
          </cell>
          <cell r="I76">
            <v>43.915766096814835</v>
          </cell>
          <cell r="J76">
            <v>56.45055980635149</v>
          </cell>
        </row>
        <row r="77">
          <cell r="B77">
            <v>73</v>
          </cell>
          <cell r="C77">
            <v>8.528915548493252</v>
          </cell>
          <cell r="D77">
            <v>11.34500356143635</v>
          </cell>
          <cell r="E77">
            <v>15.069836020445281</v>
          </cell>
          <cell r="F77">
            <v>19.938036783358346</v>
          </cell>
          <cell r="G77">
            <v>26.22800172841607</v>
          </cell>
          <cell r="H77">
            <v>34.26702271801341</v>
          </cell>
          <cell r="I77">
            <v>44.43668385297112</v>
          </cell>
          <cell r="J77">
            <v>57.178529039886726</v>
          </cell>
        </row>
        <row r="78">
          <cell r="B78">
            <v>74</v>
          </cell>
          <cell r="C78">
            <v>8.570837407695958</v>
          </cell>
          <cell r="D78">
            <v>11.413915459617886</v>
          </cell>
          <cell r="E78">
            <v>15.179016124335849</v>
          </cell>
          <cell r="F78">
            <v>20.10560773709454</v>
          </cell>
          <cell r="G78">
            <v>26.478175510136637</v>
          </cell>
          <cell r="H78">
            <v>34.631550061563615</v>
          </cell>
          <cell r="I78">
            <v>44.956525411716534</v>
          </cell>
          <cell r="J78">
            <v>57.90576570379876</v>
          </cell>
        </row>
        <row r="79">
          <cell r="B79">
            <v>75</v>
          </cell>
          <cell r="C79">
            <v>8.612346607557713</v>
          </cell>
          <cell r="D79">
            <v>11.482254868683913</v>
          </cell>
          <cell r="E79">
            <v>15.287444705892156</v>
          </cell>
          <cell r="F79">
            <v>20.27224773913108</v>
          </cell>
          <cell r="G79">
            <v>26.727270561471638</v>
          </cell>
          <cell r="H79">
            <v>34.9949319564836</v>
          </cell>
          <cell r="I79">
            <v>45.47530739792889</v>
          </cell>
          <cell r="J79">
            <v>58.63228035395956</v>
          </cell>
        </row>
        <row r="80">
          <cell r="B80">
            <v>76</v>
          </cell>
          <cell r="C80">
            <v>8.653452595778125</v>
          </cell>
          <cell r="D80">
            <v>11.550034033573558</v>
          </cell>
          <cell r="E80">
            <v>15.395136790150033</v>
          </cell>
          <cell r="F80">
            <v>20.437974190102683</v>
          </cell>
          <cell r="G80">
            <v>26.975305730145195</v>
          </cell>
          <cell r="H80">
            <v>35.35718710290332</v>
          </cell>
          <cell r="I80">
            <v>45.99304596307904</v>
          </cell>
          <cell r="J80">
            <v>59.358083256398935</v>
          </cell>
        </row>
        <row r="81">
          <cell r="B81">
            <v>77</v>
          </cell>
          <cell r="C81">
            <v>8.69416448365893</v>
          </cell>
          <cell r="D81">
            <v>11.617264781307874</v>
          </cell>
          <cell r="E81">
            <v>15.502106909912188</v>
          </cell>
          <cell r="F81">
            <v>20.602803942791745</v>
          </cell>
          <cell r="G81">
            <v>27.22229929299792</v>
          </cell>
          <cell r="H81">
            <v>35.71833365556262</v>
          </cell>
          <cell r="I81">
            <v>46.50975680471818</v>
          </cell>
          <cell r="J81">
            <v>60.08318439894627</v>
          </cell>
        </row>
        <row r="82">
          <cell r="B82">
            <v>78</v>
          </cell>
          <cell r="C82">
            <v>8.734491062248262</v>
          </cell>
          <cell r="D82">
            <v>11.683958540441179</v>
          </cell>
          <cell r="E82">
            <v>15.608369127997467</v>
          </cell>
          <cell r="F82">
            <v>20.766753326205837</v>
          </cell>
          <cell r="G82">
            <v>27.46826898040734</v>
          </cell>
          <cell r="H82">
            <v>36.07838924653978</v>
          </cell>
          <cell r="I82">
            <v>47.025455184922</v>
          </cell>
          <cell r="J82">
            <v>60.807593502260545</v>
          </cell>
        </row>
        <row r="83">
          <cell r="B83">
            <v>79</v>
          </cell>
          <cell r="C83">
            <v>8.774440817515242</v>
          </cell>
          <cell r="D83">
            <v>11.750126359371723</v>
          </cell>
          <cell r="E83">
            <v>15.713937058214702</v>
          </cell>
          <cell r="F83">
            <v>20.929838168304567</v>
          </cell>
          <cell r="G83">
            <v>27.713231999366478</v>
          </cell>
          <cell r="H83">
            <v>36.437371006755754</v>
          </cell>
          <cell r="I83">
            <v>47.54015594776027</v>
          </cell>
          <cell r="J83">
            <v>61.531320030288114</v>
          </cell>
        </row>
        <row r="84">
          <cell r="B84">
            <v>80</v>
          </cell>
          <cell r="C84">
            <v>8.814021944624555</v>
          </cell>
          <cell r="D84">
            <v>11.815778923592035</v>
          </cell>
          <cell r="E84">
            <v>15.818823885149296</v>
          </cell>
          <cell r="F84">
            <v>21.09207381746753</v>
          </cell>
          <cell r="G84">
            <v>27.957205055310272</v>
          </cell>
          <cell r="H84">
            <v>36.795295586334696</v>
          </cell>
          <cell r="I84">
            <v>48.05387353585477</v>
          </cell>
          <cell r="J84">
            <v>62.25437320018484</v>
          </cell>
        </row>
        <row r="85">
          <cell r="B85">
            <v>81</v>
          </cell>
          <cell r="C85">
            <v>8.853242361374864</v>
          </cell>
          <cell r="D85">
            <v>11.880926571952708</v>
          </cell>
          <cell r="E85">
            <v>15.923042382843647</v>
          </cell>
          <cell r="F85">
            <v>21.253475162787815</v>
          </cell>
          <cell r="G85">
            <v>28.20020437277247</v>
          </cell>
          <cell r="H85">
            <v>37.15217917389494</v>
          </cell>
          <cell r="I85">
            <v>48.56662200608407</v>
          </cell>
          <cell r="J85">
            <v>62.97676199173624</v>
          </cell>
        </row>
        <row r="86">
          <cell r="B86">
            <v>82</v>
          </cell>
          <cell r="C86">
            <v>8.892109720859645</v>
          </cell>
          <cell r="D86">
            <v>11.945579312007425</v>
          </cell>
          <cell r="E86">
            <v>16.02660493244602</v>
          </cell>
          <cell r="F86">
            <v>21.414056653268922</v>
          </cell>
          <cell r="G86">
            <v>28.44224571494917</v>
          </cell>
          <cell r="H86">
            <v>37.508037514839096</v>
          </cell>
          <cell r="I86">
            <v>49.07841504448883</v>
          </cell>
          <cell r="J86">
            <v>63.69849515630697</v>
          </cell>
        </row>
        <row r="87">
          <cell r="B87">
            <v>83</v>
          </cell>
          <cell r="C87">
            <v>8.930631423404293</v>
          </cell>
          <cell r="D87">
            <v>12.009746834501586</v>
          </cell>
          <cell r="E87">
            <v>16.1295235388966</v>
          </cell>
          <cell r="F87">
            <v>21.573832315996878</v>
          </cell>
          <cell r="G87">
            <v>28.683344402239463</v>
          </cell>
          <cell r="H87">
            <v>37.862885928706625</v>
          </cell>
          <cell r="I87">
            <v>49.58926598042768</v>
          </cell>
          <cell r="J87">
            <v>64.41958122534847</v>
          </cell>
        </row>
        <row r="88">
          <cell r="B88">
            <v>84</v>
          </cell>
          <cell r="C88">
            <v>8.968814627828985</v>
          </cell>
          <cell r="D88">
            <v>12.073438527061981</v>
          </cell>
          <cell r="E88">
            <v>16.23180984671414</v>
          </cell>
          <cell r="F88">
            <v>21.73281577335386</v>
          </cell>
          <cell r="G88">
            <v>28.92351532982821</v>
          </cell>
          <cell r="H88">
            <v>38.21673932564767</v>
          </cell>
          <cell r="I88">
            <v>50.09918780002978</v>
          </cell>
          <cell r="J88">
            <v>65.14002851849173</v>
          </cell>
        </row>
        <row r="89">
          <cell r="B89">
            <v>85</v>
          </cell>
          <cell r="C89">
            <v>9.006666262082907</v>
          </cell>
          <cell r="D89">
            <v>12.136663487140474</v>
          </cell>
          <cell r="E89">
            <v>16.333475154941688</v>
          </cell>
          <cell r="F89">
            <v>21.891020259334578</v>
          </cell>
          <cell r="G89">
            <v>29.162772984371177</v>
          </cell>
          <cell r="H89">
            <v>38.56961222207243</v>
          </cell>
          <cell r="I89">
            <v>50.60819315898689</v>
          </cell>
          <cell r="J89">
            <v>65.85984515125006</v>
          </cell>
        </row>
        <row r="90">
          <cell r="B90">
            <v>86</v>
          </cell>
          <cell r="C90">
            <v>9.044193033291817</v>
          </cell>
          <cell r="D90">
            <v>12.19943053426056</v>
          </cell>
          <cell r="E90">
            <v>16.434530431305518</v>
          </cell>
          <cell r="F90">
            <v>22.048458635022143</v>
          </cell>
          <cell r="G90">
            <v>29.401131459838314</v>
          </cell>
          <cell r="H90">
            <v>38.92151875552647</v>
          </cell>
          <cell r="I90">
            <v>51.116294394724854</v>
          </cell>
          <cell r="J90">
            <v>66.57903904235485</v>
          </cell>
        </row>
        <row r="91">
          <cell r="B91">
            <v>87</v>
          </cell>
          <cell r="C91">
            <v>9.081401437257709</v>
          </cell>
          <cell r="D91">
            <v>12.26174822161195</v>
          </cell>
          <cell r="E91">
            <v>16.534986325637234</v>
          </cell>
          <cell r="F91">
            <v>22.20514340327588</v>
          </cell>
          <cell r="G91">
            <v>29.638604472566875</v>
          </cell>
          <cell r="H91">
            <v>39.27247269883887</v>
          </cell>
          <cell r="I91">
            <v>51.623503537991226</v>
          </cell>
          <cell r="J91">
            <v>67.29761792074609</v>
          </cell>
        </row>
        <row r="92">
          <cell r="B92">
            <v>88</v>
          </cell>
          <cell r="C92">
            <v>9.118297767446336</v>
          </cell>
          <cell r="D92">
            <v>12.323624847034909</v>
          </cell>
          <cell r="E92">
            <v>16.634853182605372</v>
          </cell>
          <cell r="F92">
            <v>22.36108672267976</v>
          </cell>
          <cell r="G92">
            <v>29.87520537557233</v>
          </cell>
          <cell r="H92">
            <v>39.62248747358649</v>
          </cell>
          <cell r="I92">
            <v>52.12983232389361</v>
          </cell>
          <cell r="J92">
            <v>68.01558933223745</v>
          </cell>
        </row>
        <row r="93">
          <cell r="B93">
            <v>89</v>
          </cell>
          <cell r="C93">
            <v>9.154888123495674</v>
          </cell>
          <cell r="D93">
            <v>12.385068463432988</v>
          </cell>
          <cell r="E93">
            <v>16.734141053799412</v>
          </cell>
          <cell r="F93">
            <v>22.5163004207966</v>
          </cell>
          <cell r="G93">
            <v>30.110947172161666</v>
          </cell>
          <cell r="H93">
            <v>39.9715761629149</v>
          </cell>
          <cell r="I93">
            <v>52.635292202420445</v>
          </cell>
          <cell r="J93">
            <v>68.7329606458747</v>
          </cell>
        </row>
        <row r="94">
          <cell r="B94">
            <v>90</v>
          </cell>
          <cell r="C94">
            <v>9.19117841927589</v>
          </cell>
          <cell r="D94">
            <v>12.446086888649935</v>
          </cell>
          <cell r="E94">
            <v>16.83285970920596</v>
          </cell>
          <cell r="F94">
            <v>22.67079600676989</v>
          </cell>
          <cell r="G94">
            <v>30.345842528890426</v>
          </cell>
          <cell r="H94">
            <v>40.319751523753446</v>
          </cell>
          <cell r="I94">
            <v>53.139894348474186</v>
          </cell>
          <cell r="J94">
            <v>69.44973906000473</v>
          </cell>
        </row>
        <row r="95">
          <cell r="B95">
            <v>91</v>
          </cell>
          <cell r="C95">
            <v>9.227174390529134</v>
          </cell>
          <cell r="D95">
            <v>12.506687714843924</v>
          </cell>
          <cell r="E95">
            <v>16.93101864811405</v>
          </cell>
          <cell r="F95">
            <v>22.824584683312263</v>
          </cell>
          <cell r="G95">
            <v>30.579903787902083</v>
          </cell>
          <cell r="H95">
            <v>40.66702599845951</v>
          </cell>
          <cell r="I95">
            <v>53.64364967144453</v>
          </cell>
          <cell r="J95">
            <v>70.16593160807157</v>
          </cell>
        </row>
        <row r="96">
          <cell r="B96">
            <v>92</v>
          </cell>
          <cell r="C96">
            <v>9.262881602115415</v>
          </cell>
          <cell r="D96">
            <v>12.566878317389914</v>
          </cell>
          <cell r="E96">
            <v>17.028627109483914</v>
          </cell>
          <cell r="F96">
            <v>22.97767735811677</v>
          </cell>
          <cell r="G96">
            <v>30.81314297868555</v>
          </cell>
          <cell r="H96">
            <v>41.01341172592456</v>
          </cell>
          <cell r="I96">
            <v>54.14656882434752</v>
          </cell>
          <cell r="J96">
            <v>70.88154516415435</v>
          </cell>
        </row>
        <row r="97">
          <cell r="B97">
            <v>93</v>
          </cell>
          <cell r="C97">
            <v>9.298305454888858</v>
          </cell>
          <cell r="D97">
            <v>12.626665863338715</v>
          </cell>
          <cell r="E97">
            <v>17.125694081811012</v>
          </cell>
          <cell r="F97">
            <v>23.13008465472471</v>
          </cell>
          <cell r="G97">
            <v>31.045571829284285</v>
          </cell>
          <cell r="H97">
            <v>41.35892055217242</v>
          </cell>
          <cell r="I97">
            <v>54.64866221255485</v>
          </cell>
          <cell r="J97">
            <v>71.59658644826143</v>
          </cell>
        </row>
        <row r="98">
          <cell r="B98">
            <v>94</v>
          </cell>
          <cell r="C98">
            <v>9.333451192226969</v>
          </cell>
          <cell r="D98">
            <v>12.6860573194593</v>
          </cell>
          <cell r="E98">
            <v>17.222228312515156</v>
          </cell>
          <cell r="F98">
            <v>23.28181692288136</v>
          </cell>
          <cell r="G98">
            <v>31.277201776988125</v>
          </cell>
          <cell r="H98">
            <v>41.703564040478106</v>
          </cell>
          <cell r="I98">
            <v>55.149940002135715</v>
          </cell>
          <cell r="J98">
            <v>72.31106203139406</v>
          </cell>
        </row>
        <row r="99">
          <cell r="B99">
            <v>95</v>
          </cell>
          <cell r="C99">
            <v>9.368323906233872</v>
          </cell>
          <cell r="D99">
            <v>12.745059459889106</v>
          </cell>
          <cell r="E99">
            <v>17.31823831688223</v>
          </cell>
          <cell r="F99">
            <v>23.432884248409025</v>
          </cell>
          <cell r="G99">
            <v>31.508043978536975</v>
          </cell>
          <cell r="H99">
            <v>42.047353481033845</v>
          </cell>
          <cell r="I99">
            <v>55.65041212783254</v>
          </cell>
          <cell r="J99">
            <v>73.02497834039161</v>
          </cell>
        </row>
        <row r="100">
          <cell r="B100">
            <v>96</v>
          </cell>
          <cell r="C100">
            <v>9.40292854363703</v>
          </cell>
          <cell r="D100">
            <v>12.803678873415311</v>
          </cell>
          <cell r="E100">
            <v>17.413732386584368</v>
          </cell>
          <cell r="F100">
            <v>23.583296462624514</v>
          </cell>
          <cell r="G100">
            <v>31.738109319863455</v>
          </cell>
          <cell r="H100">
            <v>42.39029990018697</v>
          </cell>
          <cell r="I100">
            <v>56.150088300690115</v>
          </cell>
          <cell r="J100">
            <v>73.7383416625704</v>
          </cell>
        </row>
        <row r="101">
          <cell r="B101">
            <v>97</v>
          </cell>
          <cell r="C101">
            <v>9.43726991139561</v>
          </cell>
          <cell r="D101">
            <v>12.861921970408504</v>
          </cell>
          <cell r="E101">
            <v>17.50871859780258</v>
          </cell>
          <cell r="F101">
            <v>23.733063151326743</v>
          </cell>
          <cell r="G101">
            <v>31.967408425399924</v>
          </cell>
          <cell r="H101">
            <v>42.732414069272934</v>
          </cell>
          <cell r="I101">
            <v>56.648978015356796</v>
          </cell>
          <cell r="J101">
            <v>74.45115815016656</v>
          </cell>
        </row>
        <row r="102">
          <cell r="B102">
            <v>98</v>
          </cell>
          <cell r="C102">
            <v>9.471352682037391</v>
          </cell>
          <cell r="D102">
            <v>12.91979498942875</v>
          </cell>
          <cell r="E102">
            <v>17.603204818974234</v>
          </cell>
          <cell r="F102">
            <v>23.88219366337818</v>
          </cell>
          <cell r="G102">
            <v>32.19595166697363</v>
          </cell>
          <cell r="H102">
            <v>43.07370651306519</v>
          </cell>
          <cell r="I102">
            <v>57.14709055707498</v>
          </cell>
          <cell r="J102">
            <v>75.16343382459343</v>
          </cell>
        </row>
        <row r="103">
          <cell r="B103">
            <v>99</v>
          </cell>
          <cell r="C103">
            <v>9.505181398739971</v>
          </cell>
          <cell r="D103">
            <v>12.977304003522669</v>
          </cell>
          <cell r="E103">
            <v>17.697198718186385</v>
          </cell>
          <cell r="F103">
            <v>24.03069711890245</v>
          </cell>
          <cell r="G103">
            <v>32.42374917231216</v>
          </cell>
          <cell r="H103">
            <v>43.41418751786217</v>
          </cell>
          <cell r="I103">
            <v>57.644435008377144</v>
          </cell>
          <cell r="J103">
            <v>75.87517458052288</v>
          </cell>
        </row>
        <row r="104">
          <cell r="B104">
            <v>100</v>
          </cell>
          <cell r="C104">
            <v>9.538760480170948</v>
          </cell>
          <cell r="D104">
            <v>13.03445492622894</v>
          </cell>
          <cell r="E104">
            <v>17.79070777023449</v>
          </cell>
          <cell r="F104">
            <v>24.17858241711892</v>
          </cell>
          <cell r="G104">
            <v>32.65081083318005</v>
          </cell>
          <cell r="H104">
            <v>43.753867139230536</v>
          </cell>
          <cell r="I104">
            <v>58.14102025550266</v>
          </cell>
          <cell r="J104">
            <v>76.58638618979964</v>
          </cell>
        </row>
        <row r="105">
          <cell r="B105">
            <v>101</v>
          </cell>
          <cell r="C105">
            <v>9.572094225100809</v>
          </cell>
          <cell r="D105">
            <v>13.091253517308497</v>
          </cell>
          <cell r="E105">
            <v>17.883739263364852</v>
          </cell>
          <cell r="F105">
            <v>24.32585824383386</v>
          </cell>
          <cell r="G105">
            <v>32.87714631316606</v>
          </cell>
          <cell r="H105">
            <v>44.09275520942256</v>
          </cell>
          <cell r="I105">
            <v>58.63685499454972</v>
          </cell>
          <cell r="J105">
            <v>77.29707430519689</v>
          </cell>
        </row>
        <row r="106">
          <cell r="B106">
            <v>102</v>
          </cell>
          <cell r="C106">
            <v>9.605186816801304</v>
          </cell>
          <cell r="D106">
            <v>13.14770538821459</v>
          </cell>
          <cell r="E106">
            <v>17.976300305717913</v>
          </cell>
          <cell r="F106">
            <v>24.472533078606336</v>
          </cell>
          <cell r="G106">
            <v>33.10276505513927</v>
          </cell>
          <cell r="H106">
            <v>44.43086134448438</v>
          </cell>
          <cell r="I106">
            <v>59.13194773737577</v>
          </cell>
          <cell r="J106">
            <v>78.00724446402127</v>
          </cell>
        </row>
        <row r="107">
          <cell r="B107">
            <v>103</v>
          </cell>
          <cell r="C107">
            <v>9.638042327241282</v>
          </cell>
          <cell r="D107">
            <v>13.203816007316979</v>
          </cell>
          <cell r="E107">
            <v>18.068397831488472</v>
          </cell>
          <cell r="F107">
            <v>24.618615201606126</v>
          </cell>
          <cell r="G107">
            <v>33.327676288391444</v>
          </cell>
          <cell r="H107">
            <v>44.76819495107088</v>
          </cell>
          <cell r="I107">
            <v>59.626306817259085</v>
          </cell>
          <cell r="J107">
            <v>78.71690209157458</v>
          </cell>
        </row>
        <row r="108">
          <cell r="B108">
            <v>104</v>
          </cell>
          <cell r="C108">
            <v>9.670664721091168</v>
          </cell>
          <cell r="D108">
            <v>13.259590704893535</v>
          </cell>
          <cell r="E108">
            <v>18.16003860681784</v>
          </cell>
          <cell r="F108">
            <v>24.76411270017963</v>
          </cell>
          <cell r="G108">
            <v>33.55188903548143</v>
          </cell>
          <cell r="H108">
            <v>45.104765232982196</v>
          </cell>
          <cell r="I108">
            <v>60.11994039433345</v>
          </cell>
          <cell r="J108">
            <v>79.42605250447933</v>
          </cell>
        </row>
        <row r="109">
          <cell r="B109">
            <v>105</v>
          </cell>
          <cell r="C109">
            <v>9.703057859546556</v>
          </cell>
          <cell r="D109">
            <v>13.315034677901746</v>
          </cell>
          <cell r="E109">
            <v>18.25122923543208</v>
          </cell>
          <cell r="F109">
            <v>24.909033475138937</v>
          </cell>
          <cell r="G109">
            <v>33.77541211879702</v>
          </cell>
          <cell r="H109">
            <v>45.4405811974355</v>
          </cell>
          <cell r="I109">
            <v>60.61285646080696</v>
          </cell>
          <cell r="J109">
            <v>80.13470091387458</v>
          </cell>
        </row>
        <row r="110">
          <cell r="B110">
            <v>106</v>
          </cell>
          <cell r="C110">
            <v>9.735225503980722</v>
          </cell>
          <cell r="D110">
            <v>13.370152994541812</v>
          </cell>
          <cell r="E110">
            <v>18.34197616403956</v>
          </cell>
          <cell r="F110">
            <v>25.05338524678821</v>
          </cell>
          <cell r="G110">
            <v>33.998254166848376</v>
          </cell>
          <cell r="H110">
            <v>45.77565166108541</v>
          </cell>
          <cell r="I110">
            <v>61.10506284597567</v>
          </cell>
          <cell r="J110">
            <v>80.84285242848853</v>
          </cell>
        </row>
        <row r="111">
          <cell r="B111">
            <v>107</v>
          </cell>
          <cell r="C111">
            <v>9.767171319435224</v>
          </cell>
          <cell r="D111">
            <v>13.424950598622303</v>
          </cell>
          <cell r="E111">
            <v>18.432285687500233</v>
          </cell>
          <cell r="F111">
            <v>25.19717556070072</v>
          </cell>
          <cell r="G111">
            <v>34.22042362030641</v>
          </cell>
          <cell r="H111">
            <v>46.10998525580526</v>
          </cell>
          <cell r="I111">
            <v>61.59656722104183</v>
          </cell>
          <cell r="J111">
            <v>81.5505120575935</v>
          </cell>
        </row>
        <row r="112">
          <cell r="B112">
            <v>108</v>
          </cell>
          <cell r="C112">
            <v>9.79889887795723</v>
          </cell>
          <cell r="D112">
            <v>13.47943231373867</v>
          </cell>
          <cell r="E112">
            <v>18.52216395377835</v>
          </cell>
          <cell r="F112">
            <v>25.340411793259076</v>
          </cell>
          <cell r="G112">
            <v>34.441928737798804</v>
          </cell>
          <cell r="H112">
            <v>46.443590434240875</v>
          </cell>
          <cell r="I112">
            <v>62.08737710374624</v>
          </cell>
          <cell r="J112">
            <v>82.25768471384902</v>
          </cell>
        </row>
        <row r="113">
          <cell r="B113">
            <v>109</v>
          </cell>
          <cell r="C113">
            <v>9.830411661791619</v>
          </cell>
          <cell r="D113">
            <v>13.533602847274286</v>
          </cell>
          <cell r="E113">
            <v>18.611616968689578</v>
          </cell>
          <cell r="F113">
            <v>25.48310115697042</v>
          </cell>
          <cell r="G113">
            <v>34.66277760147541</v>
          </cell>
          <cell r="H113">
            <v>46.77647547514782</v>
          </cell>
          <cell r="I113">
            <v>62.57749986282337</v>
          </cell>
          <cell r="J113">
            <v>82.96437521603822</v>
          </cell>
        </row>
        <row r="114">
          <cell r="B114">
            <v>110</v>
          </cell>
          <cell r="C114">
            <v>9.861713066435463</v>
          </cell>
          <cell r="D114">
            <v>13.587466794233091</v>
          </cell>
          <cell r="E114">
            <v>18.700650600452864</v>
          </cell>
          <cell r="F114">
            <v>25.625250705567748</v>
          </cell>
          <cell r="G114">
            <v>34.8829781223544</v>
          </cell>
          <cell r="H114">
            <v>47.10864848852251</v>
          </cell>
          <cell r="I114">
            <v>63.06694272228771</v>
          </cell>
          <cell r="J114">
            <v>83.67058829170237</v>
          </cell>
        </row>
        <row r="115">
          <cell r="B115">
            <v>111</v>
          </cell>
          <cell r="C115">
            <v>9.892806403562004</v>
          </cell>
          <cell r="D115">
            <v>13.641028640912392</v>
          </cell>
          <cell r="E115">
            <v>18.78927058405674</v>
          </cell>
          <cell r="F115">
            <v>25.766867338907744</v>
          </cell>
          <cell r="G115">
            <v>35.10253804545956</v>
          </cell>
          <cell r="H115">
            <v>47.44011742053685</v>
          </cell>
          <cell r="I115">
            <v>63.555712765559164</v>
          </cell>
          <cell r="J115">
            <v>84.37632857967837</v>
          </cell>
        </row>
        <row r="116">
          <cell r="B116">
            <v>112</v>
          </cell>
          <cell r="C116">
            <v>9.923694903820802</v>
          </cell>
          <cell r="D116">
            <v>13.694292768423853</v>
          </cell>
          <cell r="E116">
            <v>18.877482525449256</v>
          </cell>
          <cell r="F116">
            <v>25.907957807675068</v>
          </cell>
          <cell r="G116">
            <v>35.32146495475871</v>
          </cell>
          <cell r="H116">
            <v>47.77089005828567</v>
          </cell>
          <cell r="I116">
            <v>64.04381693943492</v>
          </cell>
          <cell r="J116">
            <v>85.08160063254351</v>
          </cell>
        </row>
        <row r="117">
          <cell r="B117">
            <v>113</v>
          </cell>
          <cell r="C117">
            <v>9.95438171952038</v>
          </cell>
          <cell r="D117">
            <v>13.747263456070241</v>
          </cell>
          <cell r="E117">
            <v>18.965291905560147</v>
          </cell>
          <cell r="F117">
            <v>26.048528717902336</v>
          </cell>
          <cell r="G117">
            <v>35.53976627791274</v>
          </cell>
          <cell r="H117">
            <v>48.10097403435567</v>
          </cell>
          <cell r="I117">
            <v>64.5312620579148</v>
          </cell>
          <cell r="J117">
            <v>85.7864089189718</v>
          </cell>
        </row>
        <row r="118">
          <cell r="B118">
            <v>114</v>
          </cell>
          <cell r="C118">
            <v>9.984869927199261</v>
          </cell>
          <cell r="D118">
            <v>13.799944884585047</v>
          </cell>
          <cell r="E118">
            <v>19.052704084163366</v>
          </cell>
          <cell r="F118">
            <v>26.18858653531461</v>
          </cell>
          <cell r="G118">
            <v>35.757449290844</v>
          </cell>
          <cell r="H118">
            <v>48.43037683122406</v>
          </cell>
          <cell r="I118">
            <v>65.01805480588683</v>
          </cell>
          <cell r="J118">
            <v>86.49075782600565</v>
          </cell>
        </row>
        <row r="119">
          <cell r="B119">
            <v>115</v>
          </cell>
          <cell r="C119">
            <v>10.015162530090974</v>
          </cell>
          <cell r="D119">
            <v>13.852341139241702</v>
          </cell>
          <cell r="E119">
            <v>19.139724303587695</v>
          </cell>
          <cell r="F119">
            <v>26.328137589506653</v>
          </cell>
          <cell r="G119">
            <v>35.97452112213253</v>
          </cell>
          <cell r="H119">
            <v>48.759105785494675</v>
          </cell>
          <cell r="I119">
            <v>65.50420174267917</v>
          </cell>
          <cell r="J119">
            <v>87.19465166124682</v>
          </cell>
        </row>
        <row r="120">
          <cell r="B120">
            <v>116</v>
          </cell>
          <cell r="C120">
            <v>10.045262460488294</v>
          </cell>
          <cell r="D120">
            <v>13.904456212838722</v>
          </cell>
          <cell r="E120">
            <v>19.226357692282587</v>
          </cell>
          <cell r="F120">
            <v>26.467188077960813</v>
          </cell>
          <cell r="G120">
            <v>36.190988757247986</v>
          </cell>
          <cell r="H120">
            <v>49.087168091978995</v>
          </cell>
          <cell r="I120">
            <v>65.98970930548448</v>
          </cell>
          <cell r="J120">
            <v>87.8980946549701</v>
          </cell>
        </row>
        <row r="121">
          <cell r="B121">
            <v>117</v>
          </cell>
          <cell r="C121">
            <v>10.075172582011652</v>
          </cell>
          <cell r="D121">
            <v>13.956294008566738</v>
          </cell>
          <cell r="E121">
            <v>19.31260926824617</v>
          </cell>
          <cell r="F121">
            <v>26.605744069912877</v>
          </cell>
          <cell r="G121">
            <v>36.40685904262479</v>
          </cell>
          <cell r="H121">
            <v>49.41457080762891</v>
          </cell>
          <cell r="I121">
            <v>66.47458381266232</v>
          </cell>
          <cell r="J121">
            <v>88.601090962163</v>
          </cell>
        </row>
        <row r="122">
          <cell r="B122">
            <v>118</v>
          </cell>
          <cell r="C122">
            <v>10.104895691786368</v>
          </cell>
          <cell r="D122">
            <v>14.007858342763063</v>
          </cell>
          <cell r="E122">
            <v>19.39848394232181</v>
          </cell>
          <cell r="F122">
            <v>26.74381151007294</v>
          </cell>
          <cell r="G122">
            <v>36.62213868958758</v>
          </cell>
          <cell r="H122">
            <v>49.74132085532795</v>
          </cell>
          <cell r="I122">
            <v>66.95883146692493</v>
          </cell>
          <cell r="J122">
            <v>89.30364466449494</v>
          </cell>
        </row>
        <row r="123">
          <cell r="B123">
            <v>119</v>
          </cell>
          <cell r="C123">
            <v>10.134434522533134</v>
          </cell>
          <cell r="D123">
            <v>14.05915294755911</v>
          </cell>
          <cell r="E123">
            <v>19.48398652136935</v>
          </cell>
          <cell r="F123">
            <v>26.88139622220789</v>
          </cell>
          <cell r="G123">
            <v>36.83683427813373</v>
          </cell>
          <cell r="H123">
            <v>50.06742502754711</v>
          </cell>
          <cell r="I123">
            <v>67.44245835841144</v>
          </cell>
          <cell r="J123">
            <v>90.00575977221855</v>
          </cell>
        </row>
        <row r="124">
          <cell r="B124">
            <v>120</v>
          </cell>
          <cell r="C124">
            <v>10.163791744575875</v>
          </cell>
          <cell r="D124">
            <v>14.110181473425683</v>
          </cell>
          <cell r="E124">
            <v>19.569121711316807</v>
          </cell>
          <cell r="F124">
            <v>27.018503912591733</v>
          </cell>
          <cell r="G124">
            <v>37.05095226057915</v>
          </cell>
          <cell r="H124">
            <v>50.39288998987132</v>
          </cell>
          <cell r="I124">
            <v>67.92547046765533</v>
          </cell>
          <cell r="J124">
            <v>90.70744022600628</v>
          </cell>
        </row>
        <row r="125">
          <cell r="B125">
            <v>121</v>
          </cell>
          <cell r="C125">
            <v>10.192969967770923</v>
          </cell>
          <cell r="D125">
            <v>14.160947491620917</v>
          </cell>
          <cell r="E125">
            <v>19.653894120097966</v>
          </cell>
          <cell r="F125">
            <v>27.15514017332974</v>
          </cell>
          <cell r="G125">
            <v>37.26449896507362</v>
          </cell>
          <cell r="H125">
            <v>50.717722284402065</v>
          </cell>
          <cell r="I125">
            <v>68.40787366844974</v>
          </cell>
          <cell r="J125">
            <v>91.40868989872493</v>
          </cell>
        </row>
        <row r="126">
          <cell r="B126">
            <v>122</v>
          </cell>
          <cell r="C126">
            <v>10.221971743361207</v>
          </cell>
          <cell r="D126">
            <v>14.211454496545311</v>
          </cell>
          <cell r="E126">
            <v>19.73830826048107</v>
          </cell>
          <cell r="F126">
            <v>27.291310485562004</v>
          </cell>
          <cell r="G126">
            <v>37.47748059899113</v>
          </cell>
          <cell r="H126">
            <v>51.04192833304155</v>
          </cell>
          <cell r="I126">
            <v>68.88967373061485</v>
          </cell>
          <cell r="J126">
            <v>92.10951259715063</v>
          </cell>
        </row>
        <row r="127">
          <cell r="B127">
            <v>123</v>
          </cell>
          <cell r="C127">
            <v>10.25079956575895</v>
          </cell>
          <cell r="D127">
            <v>14.261705908008176</v>
          </cell>
          <cell r="E127">
            <v>19.822368552793456</v>
          </cell>
          <cell r="F127">
            <v>27.427020222551707</v>
          </cell>
          <cell r="G127">
            <v>37.68990325220082</v>
          </cell>
          <cell r="H127">
            <v>51.36551444066342</v>
          </cell>
          <cell r="I127">
            <v>69.37087632267162</v>
          </cell>
          <cell r="J127">
            <v>92.8099120636269</v>
          </cell>
        </row>
        <row r="128">
          <cell r="B128">
            <v>124</v>
          </cell>
          <cell r="C128">
            <v>10.279455874260195</v>
          </cell>
          <cell r="D128">
            <v>14.311705073409449</v>
          </cell>
          <cell r="E128">
            <v>19.90607932754682</v>
          </cell>
          <cell r="F128">
            <v>27.562274652663206</v>
          </cell>
          <cell r="G128">
            <v>37.90177290022361</v>
          </cell>
          <cell r="H128">
            <v>51.688486798174914</v>
          </cell>
          <cell r="I128">
            <v>69.8514870144256</v>
          </cell>
          <cell r="J128">
            <v>93.50989197766795</v>
          </cell>
        </row>
        <row r="129">
          <cell r="B129">
            <v>125</v>
          </cell>
          <cell r="C129">
            <v>10.307943054694297</v>
          </cell>
          <cell r="D129">
            <v>14.361455269840738</v>
          </cell>
          <cell r="E129">
            <v>19.989444827967457</v>
          </cell>
          <cell r="F129">
            <v>27.697078942234647</v>
          </cell>
          <cell r="G129">
            <v>38.11309540727933</v>
          </cell>
          <cell r="H129">
            <v>52.01085148547494</v>
          </cell>
          <cell r="I129">
            <v>70.33151127946468</v>
          </cell>
          <cell r="J129">
            <v>94.20945595750955</v>
          </cell>
        </row>
        <row r="130">
          <cell r="B130">
            <v>126</v>
          </cell>
          <cell r="C130">
            <v>10.336263441011322</v>
          </cell>
          <cell r="D130">
            <v>14.410959706109177</v>
          </cell>
          <cell r="E130">
            <v>20.072469212435685</v>
          </cell>
          <cell r="F130">
            <v>27.83143815834971</v>
          </cell>
          <cell r="G130">
            <v>38.32387652922911</v>
          </cell>
          <cell r="H130">
            <v>52.3326144743124</v>
          </cell>
          <cell r="I130">
            <v>70.8109544975742</v>
          </cell>
          <cell r="J130">
            <v>94.90860756160959</v>
          </cell>
        </row>
        <row r="131">
          <cell r="B131">
            <v>127</v>
          </cell>
          <cell r="C131">
            <v>10.364419316810189</v>
          </cell>
          <cell r="D131">
            <v>14.460221524687531</v>
          </cell>
          <cell r="E131">
            <v>20.15515655683838</v>
          </cell>
          <cell r="F131">
            <v>27.965357271512755</v>
          </cell>
          <cell r="G131">
            <v>38.53412191641731</v>
          </cell>
          <cell r="H131">
            <v>52.65378163104898</v>
          </cell>
          <cell r="I131">
            <v>71.28982195707295</v>
          </cell>
          <cell r="J131">
            <v>95.60735029010027</v>
          </cell>
        </row>
        <row r="132">
          <cell r="B132">
            <v>128</v>
          </cell>
          <cell r="C132">
            <v>10.392412916810189</v>
          </cell>
          <cell r="D132">
            <v>14.509243803593781</v>
          </cell>
          <cell r="E132">
            <v>20.23751085683838</v>
          </cell>
          <cell r="F132">
            <v>28.098841158231505</v>
          </cell>
          <cell r="G132">
            <v>38.74383711641731</v>
          </cell>
          <cell r="H132">
            <v>52.974358719330226</v>
          </cell>
          <cell r="I132">
            <v>71.76811885707295</v>
          </cell>
          <cell r="J132">
            <v>96.30568758619403</v>
          </cell>
        </row>
        <row r="133">
          <cell r="B133">
            <v>129</v>
          </cell>
          <cell r="C133">
            <v>10.420246428268428</v>
          </cell>
          <cell r="D133">
            <v>14.55802955820327</v>
          </cell>
          <cell r="E133">
            <v>20.319536030064302</v>
          </cell>
          <cell r="F133">
            <v>28.231894603511112</v>
          </cell>
          <cell r="G133">
            <v>38.953027576684974</v>
          </cell>
          <cell r="H133">
            <v>53.29435140266871</v>
          </cell>
          <cell r="I133">
            <v>72.24585030966645</v>
          </cell>
          <cell r="J133">
            <v>97.0036228375447</v>
          </cell>
        </row>
        <row r="134">
          <cell r="B134">
            <v>130</v>
          </cell>
          <cell r="C134">
            <v>10.447921992345554</v>
          </cell>
          <cell r="D134">
            <v>14.60658174299634</v>
          </cell>
          <cell r="E134">
            <v>20.401235918224195</v>
          </cell>
          <cell r="F134">
            <v>28.36452230326334</v>
          </cell>
          <cell r="G134">
            <v>39.16169864712373</v>
          </cell>
          <cell r="H134">
            <v>53.613765246942755</v>
          </cell>
          <cell r="I134">
            <v>72.72302134204277</v>
          </cell>
          <cell r="J134">
            <v>97.70115937756609</v>
          </cell>
        </row>
        <row r="135">
          <cell r="B135">
            <v>131</v>
          </cell>
          <cell r="C135">
            <v>10.475441705422059</v>
          </cell>
          <cell r="D135">
            <v>14.65490325324422</v>
          </cell>
          <cell r="E135">
            <v>20.482614289146188</v>
          </cell>
          <cell r="F135">
            <v>28.496728866634367</v>
          </cell>
          <cell r="G135">
            <v>39.369855582564774</v>
          </cell>
          <cell r="H135">
            <v>53.93260572281421</v>
          </cell>
          <cell r="I135">
            <v>73.19963689853776</v>
          </cell>
          <cell r="J135">
            <v>98.39830048670923</v>
          </cell>
        </row>
        <row r="136">
          <cell r="B136">
            <v>132</v>
          </cell>
          <cell r="C136">
            <v>10.502807620367287</v>
          </cell>
          <cell r="D136">
            <v>14.702996926635805</v>
          </cell>
          <cell r="E136">
            <v>20.563674838749236</v>
          </cell>
          <cell r="F136">
            <v>28.628518818254552</v>
          </cell>
          <cell r="G136">
            <v>39.577503545165875</v>
          </cell>
          <cell r="H136">
            <v>54.2508782080684</v>
          </cell>
          <cell r="I136">
            <v>73.67570184261871</v>
          </cell>
          <cell r="J136">
            <v>99.09504939370018</v>
          </cell>
        </row>
        <row r="137">
          <cell r="B137">
            <v>133</v>
          </cell>
          <cell r="C137">
            <v>10.530021747763213</v>
          </cell>
          <cell r="D137">
            <v>14.750865544847827</v>
          </cell>
          <cell r="E137">
            <v>20.64442119294684</v>
          </cell>
          <cell r="F137">
            <v>28.759896600413356</v>
          </cell>
          <cell r="G137">
            <v>39.784647606732015</v>
          </cell>
          <cell r="H137">
            <v>54.56858798987938</v>
          </cell>
          <cell r="I137">
            <v>74.15122095880702</v>
          </cell>
          <cell r="J137">
            <v>99.79140927673966</v>
          </cell>
        </row>
        <row r="138">
          <cell r="B138">
            <v>134</v>
          </cell>
          <cell r="C138">
            <v>10.557086057084904</v>
          </cell>
          <cell r="D138">
            <v>14.798511835060793</v>
          </cell>
          <cell r="E138">
            <v>20.72485690948651</v>
          </cell>
          <cell r="F138">
            <v>28.89086657516245</v>
          </cell>
          <cell r="G138">
            <v>39.99129275096099</v>
          </cell>
          <cell r="H138">
            <v>54.885740267003385</v>
          </cell>
          <cell r="I138">
            <v>74.62619895454112</v>
          </cell>
          <cell r="J138">
            <v>100.48738326466624</v>
          </cell>
        </row>
        <row r="139">
          <cell r="B139">
            <v>135</v>
          </cell>
          <cell r="C139">
            <v>10.584002477839526</v>
          </cell>
          <cell r="D139">
            <v>14.845938471422961</v>
          </cell>
          <cell r="E139">
            <v>20.8049854797276</v>
          </cell>
          <cell r="F139">
            <v>29.02143302634987</v>
          </cell>
          <cell r="G139">
            <v>40.197443875616926</v>
          </cell>
          <cell r="H139">
            <v>55.20234015190328</v>
          </cell>
          <cell r="I139">
            <v>75.10064046198194</v>
          </cell>
          <cell r="J139">
            <v>101.18297443808416</v>
          </cell>
        </row>
        <row r="140">
          <cell r="B140">
            <v>136</v>
          </cell>
          <cell r="C140">
            <v>10.610772900665642</v>
          </cell>
          <cell r="D140">
            <v>14.893148076464488</v>
          </cell>
          <cell r="E140">
            <v>20.884810330360036</v>
          </cell>
          <cell r="F140">
            <v>29.151600161588046</v>
          </cell>
          <cell r="G140">
            <v>40.403105794634605</v>
          </cell>
          <cell r="H140">
            <v>55.51839267280669</v>
          </cell>
          <cell r="I140">
            <v>75.57455003976301</v>
          </cell>
          <cell r="J140">
            <v>101.87818583045735</v>
          </cell>
        </row>
        <row r="141">
          <cell r="B141">
            <v>137</v>
          </cell>
          <cell r="C141">
            <v>10.637399178394459</v>
          </cell>
          <cell r="D141">
            <v>14.940143222463815</v>
          </cell>
          <cell r="E141">
            <v>20.964334825066285</v>
          </cell>
          <cell r="F141">
            <v>29.28137211415819</v>
          </cell>
          <cell r="G141">
            <v>40.60828324015716</v>
          </cell>
          <cell r="H141">
            <v>55.83390277570035</v>
          </cell>
          <cell r="I141">
            <v>76.04793217468746</v>
          </cell>
          <cell r="J141">
            <v>102.57302042917077</v>
          </cell>
        </row>
        <row r="142">
          <cell r="B142">
            <v>138</v>
          </cell>
          <cell r="C142">
            <v>10.663883127074609</v>
          </cell>
          <cell r="D142">
            <v>14.986926432768229</v>
          </cell>
          <cell r="E142">
            <v>21.04356226612887</v>
          </cell>
          <cell r="F142">
            <v>29.410752944853712</v>
          </cell>
          <cell r="G142">
            <v>40.81298086450984</v>
          </cell>
          <cell r="H142">
            <v>56.14887532626304</v>
          </cell>
          <cell r="I142">
            <v>76.52079128337373</v>
          </cell>
          <cell r="J142">
            <v>103.26748117656024</v>
          </cell>
        </row>
        <row r="143">
          <cell r="B143">
            <v>139</v>
          </cell>
          <cell r="C143">
            <v>10.690226526961983</v>
          </cell>
          <cell r="D143">
            <v>15.033500183070451</v>
          </cell>
          <cell r="E143">
            <v>21.122495895985583</v>
          </cell>
          <cell r="F143">
            <v>29.539746643764893</v>
          </cell>
          <cell r="G143">
            <v>41.017203242112274</v>
          </cell>
          <cell r="H143">
            <v>56.463315111739504</v>
          </cell>
          <cell r="I143">
            <v>76.993131713852</v>
          </cell>
          <cell r="J143">
            <v>103.96157097091216</v>
          </cell>
        </row>
        <row r="144">
          <cell r="B144">
            <v>140</v>
          </cell>
          <cell r="C144">
            <v>10.716431123476033</v>
          </cell>
          <cell r="D144">
            <v>15.07986690264304</v>
          </cell>
          <cell r="E144">
            <v>21.20113889873445</v>
          </cell>
          <cell r="F144">
            <v>29.66835713200721</v>
          </cell>
          <cell r="G144">
            <v>41.22095487133149</v>
          </cell>
          <cell r="H144">
            <v>56.777226842757564</v>
          </cell>
          <cell r="I144">
            <v>77.46495774711309</v>
          </cell>
          <cell r="J144">
            <v>104.65529266743386</v>
          </cell>
        </row>
        <row r="145">
          <cell r="B145">
            <v>141</v>
          </cell>
          <cell r="C145">
            <v>10.742498628123924</v>
          </cell>
          <cell r="D145">
            <v>15.126028975532268</v>
          </cell>
          <cell r="E145">
            <v>21.279494401590433</v>
          </cell>
          <cell r="F145">
            <v>29.79658826339538</v>
          </cell>
          <cell r="G145">
            <v>41.42424017627808</v>
          </cell>
          <cell r="H145">
            <v>57.090615155090426</v>
          </cell>
          <cell r="I145">
            <v>77.9362735986117</v>
          </cell>
          <cell r="J145">
            <v>105.34864907919588</v>
          </cell>
        </row>
        <row r="146">
          <cell r="B146">
            <v>142</v>
          </cell>
          <cell r="C146">
            <v>10.768430719393816</v>
          </cell>
          <cell r="D146">
            <v>15.171988741713097</v>
          </cell>
          <cell r="E146">
            <v>21.357565476295747</v>
          </cell>
          <cell r="F146">
            <v>29.92444382606529</v>
          </cell>
          <cell r="G146">
            <v>41.627063508547494</v>
          </cell>
          <cell r="H146">
            <v>57.403484611366395</v>
          </cell>
          <cell r="I146">
            <v>78.40708341972547</v>
          </cell>
          <cell r="J146">
            <v>106.04164297804724</v>
          </cell>
        </row>
        <row r="147">
          <cell r="B147">
            <v>143</v>
          </cell>
          <cell r="C147">
            <v>10.794229043618543</v>
          </cell>
          <cell r="D147">
            <v>15.217748498206774</v>
          </cell>
          <cell r="E147">
            <v>21.43535514048556</v>
          </cell>
          <cell r="F147">
            <v>30.05192754404572</v>
          </cell>
          <cell r="G147">
            <v>41.82942914890861</v>
          </cell>
          <cell r="H147">
            <v>57.715839702727735</v>
          </cell>
          <cell r="I147">
            <v>78.87739129917156</v>
          </cell>
          <cell r="J147">
            <v>106.73427709550432</v>
          </cell>
        </row>
        <row r="148">
          <cell r="B148">
            <v>144</v>
          </cell>
          <cell r="C148">
            <v>10.819895215810845</v>
          </cell>
          <cell r="D148">
            <v>15.263310500162516</v>
          </cell>
          <cell r="E148">
            <v>21.512866359010808</v>
          </cell>
          <cell r="F148">
            <v>30.179043078781802</v>
          </cell>
          <cell r="G148">
            <v>42.03134130894153</v>
          </cell>
          <cell r="H148">
            <v>58.02768485044069</v>
          </cell>
          <cell r="I148">
            <v>79.34720126438236</v>
          </cell>
          <cell r="J148">
            <v>107.42655412361476</v>
          </cell>
        </row>
        <row r="149">
          <cell r="B149">
            <v>145</v>
          </cell>
          <cell r="C149">
            <v>10.845430820471293</v>
          </cell>
          <cell r="D149">
            <v>15.308676961904668</v>
          </cell>
          <cell r="E149">
            <v>21.590102045219773</v>
          </cell>
          <cell r="F149">
            <v>30.305794030611963</v>
          </cell>
          <cell r="G149">
            <v>42.232804132626384</v>
          </cell>
          <cell r="H149">
            <v>58.33902440745832</v>
          </cell>
          <cell r="I149">
            <v>79.81651728284157</v>
          </cell>
          <cell r="J149">
            <v>108.1184767157968</v>
          </cell>
        </row>
        <row r="150">
          <cell r="B150">
            <v>146</v>
          </cell>
          <cell r="C150">
            <v>10.870837412369974</v>
          </cell>
          <cell r="D150">
            <v>15.353850057946675</v>
          </cell>
          <cell r="E150">
            <v>21.66706506219994</v>
          </cell>
          <cell r="F150">
            <v>30.432183940200147</v>
          </cell>
          <cell r="G150">
            <v>42.433821697885065</v>
          </cell>
          <cell r="H150">
            <v>58.64986265993788</v>
          </cell>
          <cell r="I150">
            <v>80.28534326338223</v>
          </cell>
          <cell r="J150">
            <v>108.81004748765528</v>
          </cell>
        </row>
        <row r="151">
          <cell r="B151">
            <v>147</v>
          </cell>
          <cell r="C151">
            <v>10.89611651730297</v>
          </cell>
          <cell r="D151">
            <v>15.39883192397313</v>
          </cell>
          <cell r="E151">
            <v>21.74375822398166</v>
          </cell>
          <cell r="F151">
            <v>30.55821628992492</v>
          </cell>
          <cell r="G151">
            <v>42.634398018077455</v>
          </cell>
          <cell r="H151">
            <v>58.96020382871443</v>
          </cell>
          <cell r="I151">
            <v>80.75368305744799</v>
          </cell>
          <cell r="J151">
            <v>109.50126901777483</v>
          </cell>
        </row>
        <row r="152">
          <cell r="B152">
            <v>148</v>
          </cell>
          <cell r="C152">
            <v>10.921269632824593</v>
          </cell>
          <cell r="D152">
            <v>15.44362465779113</v>
          </cell>
          <cell r="E152">
            <v>21.820184296705058</v>
          </cell>
          <cell r="F152">
            <v>30.68389450522707</v>
          </cell>
          <cell r="G152">
            <v>42.834537043453906</v>
          </cell>
          <cell r="H152">
            <v>59.270052070732106</v>
          </cell>
          <cell r="I152">
            <v>81.22154046031886</v>
          </cell>
          <cell r="J152">
            <v>110.19214384849126</v>
          </cell>
        </row>
        <row r="153">
          <cell r="B153">
            <v>149</v>
          </cell>
          <cell r="C153">
            <v>10.946298228956334</v>
          </cell>
          <cell r="D153">
            <v>15.488230320252063</v>
          </cell>
          <cell r="E153">
            <v>21.896345999751485</v>
          </cell>
          <cell r="F153">
            <v>30.80922195591716</v>
          </cell>
          <cell r="G153">
            <v>43.03424266256549</v>
          </cell>
          <cell r="H153">
            <v>59.57941148043467</v>
          </cell>
          <cell r="I153">
            <v>81.68891921230275</v>
          </cell>
          <cell r="J153">
            <v>110.88267448664172</v>
          </cell>
        </row>
        <row r="154">
          <cell r="B154">
            <v>150</v>
          </cell>
          <cell r="C154">
            <v>10.971203748873387</v>
          </cell>
          <cell r="D154">
            <v>15.53265093614498</v>
          </cell>
          <cell r="E154">
            <v>21.9722460068409</v>
          </cell>
          <cell r="F154">
            <v>30.93420195744456</v>
          </cell>
          <cell r="G154">
            <v>43.23351870363349</v>
          </cell>
          <cell r="H154">
            <v>59.888286091116655</v>
          </cell>
          <cell r="I154">
            <v>82.15582299989387</v>
          </cell>
          <cell r="J154">
            <v>111.57286340429448</v>
          </cell>
        </row>
        <row r="155">
          <cell r="B155">
            <v>151</v>
          </cell>
          <cell r="C155">
            <v>10.995987609569635</v>
          </cell>
          <cell r="D155">
            <v>15.576888495062587</v>
          </cell>
          <cell r="E155">
            <v>22.047886947096366</v>
          </cell>
          <cell r="F155">
            <v>31.05883777212929</v>
          </cell>
          <cell r="G155">
            <v>43.43236893587966</v>
          </cell>
          <cell r="H155">
            <v>60.19667987623655</v>
          </cell>
          <cell r="I155">
            <v>82.62225545689925</v>
          </cell>
          <cell r="J155">
            <v>112.26271303945889</v>
          </cell>
        </row>
        <row r="156">
          <cell r="B156">
            <v>152</v>
          </cell>
          <cell r="C156">
            <v>11.020651202501883</v>
          </cell>
          <cell r="D156">
            <v>15.620944952240855</v>
          </cell>
          <cell r="E156">
            <v>22.12327140607688</v>
          </cell>
          <cell r="F156">
            <v>31.183132610357994</v>
          </cell>
          <cell r="G156">
            <v>43.6307970708185</v>
          </cell>
          <cell r="H156">
            <v>60.50459675069331</v>
          </cell>
          <cell r="I156">
            <v>83.0882201655344</v>
          </cell>
          <cell r="J156">
            <v>112.9522257967763</v>
          </cell>
        </row>
        <row r="157">
          <cell r="B157">
            <v>153</v>
          </cell>
          <cell r="C157">
            <v>11.045195894214125</v>
          </cell>
          <cell r="D157">
            <v>15.664822229373266</v>
          </cell>
          <cell r="E157">
            <v>22.1984019267797</v>
          </cell>
          <cell r="F157">
            <v>31.307089631745356</v>
          </cell>
          <cell r="G157">
            <v>43.82880676351305</v>
          </cell>
          <cell r="H157">
            <v>60.81204057206743</v>
          </cell>
          <cell r="I157">
            <v>83.55372065748905</v>
          </cell>
          <cell r="J157">
            <v>113.64140404819254</v>
          </cell>
        </row>
        <row r="158">
          <cell r="B158">
            <v>154</v>
          </cell>
          <cell r="C158">
            <v>11.069623026942608</v>
          </cell>
          <cell r="D158">
            <v>15.70852221540057</v>
          </cell>
          <cell r="E158">
            <v>22.273281010613207</v>
          </cell>
          <cell r="F158">
            <v>31.430711946262154</v>
          </cell>
          <cell r="G158">
            <v>44.02640161379523</v>
          </cell>
          <cell r="H158">
            <v>61.11901514182784</v>
          </cell>
          <cell r="I158">
            <v>84.01876041496428</v>
          </cell>
          <cell r="J158">
            <v>114.33025013361251</v>
          </cell>
        </row>
        <row r="159">
          <cell r="B159">
            <v>155</v>
          </cell>
          <cell r="C159">
            <v>11.093933919202371</v>
          </cell>
          <cell r="D159">
            <v>15.75204676727698</v>
          </cell>
          <cell r="E159">
            <v>22.347911118341422</v>
          </cell>
          <cell r="F159">
            <v>31.554002615331108</v>
          </cell>
          <cell r="G159">
            <v>44.223585167452214</v>
          </cell>
          <cell r="H159">
            <v>61.42552420650569</v>
          </cell>
          <cell r="I159">
            <v>84.48334287168154</v>
          </cell>
          <cell r="J159">
            <v>115.01876636153756</v>
          </cell>
        </row>
        <row r="160">
          <cell r="B160">
            <v>156</v>
          </cell>
          <cell r="C160">
            <v>11.11812986635597</v>
          </cell>
          <cell r="D160">
            <v>15.795397710713628</v>
          </cell>
          <cell r="E160">
            <v>22.42229467100112</v>
          </cell>
          <cell r="F160">
            <v>31.676964652891677</v>
          </cell>
          <cell r="G160">
            <v>44.42036091737975</v>
          </cell>
          <cell r="H160">
            <v>61.73157145883628</v>
          </cell>
          <cell r="I160">
            <v>84.94747141386499</v>
          </cell>
          <cell r="J160">
            <v>115.70695500968611</v>
          </cell>
        </row>
        <row r="161">
          <cell r="B161">
            <v>157</v>
          </cell>
          <cell r="C161">
            <v>11.142212141165023</v>
          </cell>
          <cell r="D161">
            <v>15.838576840900126</v>
          </cell>
          <cell r="E161">
            <v>22.496434050792534</v>
          </cell>
          <cell r="F161">
            <v>31.799601026434832</v>
          </cell>
          <cell r="G161">
            <v>44.61673230470375</v>
          </cell>
          <cell r="H161">
            <v>62.03716053887001</v>
          </cell>
          <cell r="I161">
            <v>85.41114938119756</v>
          </cell>
          <cell r="J161">
            <v>116.39481832559822</v>
          </cell>
        </row>
        <row r="162">
          <cell r="B162">
            <v>158</v>
          </cell>
          <cell r="C162">
            <v>11.16618199432521</v>
          </cell>
          <cell r="D162">
            <v>15.88158592320498</v>
          </cell>
          <cell r="E162">
            <v>22.5703316019446</v>
          </cell>
          <cell r="F162">
            <v>31.92191465800888</v>
          </cell>
          <cell r="G162">
            <v>44.81270271987106</v>
          </cell>
          <cell r="H162">
            <v>62.34229503505359</v>
          </cell>
          <cell r="I162">
            <v>85.874380067752</v>
          </cell>
          <cell r="J162">
            <v>117.08235852722441</v>
          </cell>
        </row>
        <row r="163">
          <cell r="B163">
            <v>159</v>
          </cell>
          <cell r="C163">
            <v>11.190040654985319</v>
          </cell>
          <cell r="D163">
            <v>15.924426693855633</v>
          </cell>
          <cell r="E163">
            <v>22.64398963155554</v>
          </cell>
          <cell r="F163">
            <v>32.043908425197294</v>
          </cell>
          <cell r="G163">
            <v>45.00827550371058</v>
          </cell>
          <cell r="H163">
            <v>62.646978485282304</v>
          </cell>
          <cell r="I163">
            <v>86.33716672289746</v>
          </cell>
          <cell r="J163">
            <v>117.76957780349943</v>
          </cell>
        </row>
        <row r="164">
          <cell r="B164">
            <v>160</v>
          </cell>
          <cell r="C164">
            <v>11.213789331250908</v>
          </cell>
          <cell r="D164">
            <v>15.967100860598835</v>
          </cell>
          <cell r="E164">
            <v>22.71741041040976</v>
          </cell>
          <cell r="F164">
            <v>32.16558516206952</v>
          </cell>
          <cell r="G164">
            <v>45.203453948465615</v>
          </cell>
          <cell r="H164">
            <v>62.95121437792441</v>
          </cell>
          <cell r="I164">
            <v>86.79951255218252</v>
          </cell>
          <cell r="J164">
            <v>118.45647831490132</v>
          </cell>
        </row>
        <row r="165">
          <cell r="B165">
            <v>161</v>
          </cell>
          <cell r="C165">
            <v>11.237429210673143</v>
          </cell>
          <cell r="D165">
            <v>16.00961010334204</v>
          </cell>
          <cell r="E165">
            <v>22.790596173771725</v>
          </cell>
          <cell r="F165">
            <v>32.286947660105646</v>
          </cell>
          <cell r="G165">
            <v>45.39824129879848</v>
          </cell>
          <cell r="H165">
            <v>63.25500615281848</v>
          </cell>
          <cell r="I165">
            <v>87.26142071819531</v>
          </cell>
          <cell r="J165">
            <v>119.14306219399636</v>
          </cell>
        </row>
        <row r="166">
          <cell r="B166">
            <v>162</v>
          </cell>
          <cell r="C166">
            <v>11.26096146072333</v>
          </cell>
          <cell r="D166">
            <v>16.051956074776477</v>
          </cell>
          <cell r="E166">
            <v>22.86354912215777</v>
          </cell>
          <cell r="F166">
            <v>32.40799866909586</v>
          </cell>
          <cell r="G166">
            <v>45.59264075276824</v>
          </cell>
          <cell r="H166">
            <v>63.55835720224469</v>
          </cell>
          <cell r="I166">
            <v>87.72289434140168</v>
          </cell>
          <cell r="J166">
            <v>119.82933154597019</v>
          </cell>
        </row>
        <row r="167">
          <cell r="B167">
            <v>163</v>
          </cell>
          <cell r="C167">
            <v>11.284387229253635</v>
          </cell>
          <cell r="D167">
            <v>16.094140400982543</v>
          </cell>
          <cell r="E167">
            <v>22.936271422086424</v>
          </cell>
          <cell r="F167">
            <v>32.52874089801546</v>
          </cell>
          <cell r="G167">
            <v>45.78665546278245</v>
          </cell>
          <cell r="H167">
            <v>63.86127087187072</v>
          </cell>
          <cell r="I167">
            <v>88.18393650096179</v>
          </cell>
          <cell r="J167">
            <v>120.51528844914569</v>
          </cell>
        </row>
        <row r="168">
          <cell r="B168">
            <v>164</v>
          </cell>
          <cell r="C168">
            <v>11.307707644944504</v>
          </cell>
          <cell r="D168">
            <v>16.13616468201811</v>
          </cell>
          <cell r="E168">
            <v>23.008765206808086</v>
          </cell>
          <cell r="F168">
            <v>32.64917701587628</v>
          </cell>
          <cell r="G168">
            <v>45.98028853652381</v>
          </cell>
          <cell r="H168">
            <v>64.16375046167325</v>
          </cell>
          <cell r="I168">
            <v>88.64455023552608</v>
          </cell>
          <cell r="J168">
            <v>121.20093495548788</v>
          </cell>
        </row>
        <row r="169">
          <cell r="B169">
            <v>165</v>
          </cell>
          <cell r="C169">
            <v>11.33092381773921</v>
          </cell>
          <cell r="D169">
            <v>16.178030492490333</v>
          </cell>
          <cell r="E169">
            <v>23.0810325770147</v>
          </cell>
          <cell r="F169">
            <v>32.76930965255534</v>
          </cell>
          <cell r="G169">
            <v>46.17354303785245</v>
          </cell>
          <cell r="H169">
            <v>64.46579922683571</v>
          </cell>
          <cell r="I169">
            <v>89.10473854401114</v>
          </cell>
          <cell r="J169">
            <v>121.8862730910964</v>
          </cell>
        </row>
        <row r="170">
          <cell r="B170">
            <v>166</v>
          </cell>
          <cell r="C170">
            <v>11.354036839265998</v>
          </cell>
          <cell r="D170">
            <v>16.219739382111538</v>
          </cell>
          <cell r="E170">
            <v>23.153075601530105</v>
          </cell>
          <cell r="F170">
            <v>32.88914139960131</v>
          </cell>
          <cell r="G170">
            <v>46.36642198768468</v>
          </cell>
          <cell r="H170">
            <v>64.76742037862311</v>
          </cell>
          <cell r="I170">
            <v>89.5645043863561</v>
          </cell>
          <cell r="J170">
            <v>122.57130485668581</v>
          </cell>
        </row>
        <row r="171">
          <cell r="B171">
            <v>167</v>
          </cell>
          <cell r="C171">
            <v>11.37704778324825</v>
          </cell>
          <cell r="D171">
            <v>16.26129287623968</v>
          </cell>
          <cell r="E171">
            <v>23.22489631798169</v>
          </cell>
          <cell r="F171">
            <v>33.008674811019716</v>
          </cell>
          <cell r="G171">
            <v>46.55892836484901</v>
          </cell>
          <cell r="H171">
            <v>65.06861708523459</v>
          </cell>
          <cell r="I171">
            <v>90.02385068426022</v>
          </cell>
          <cell r="J171">
            <v>123.2560322280542</v>
          </cell>
        </row>
        <row r="172">
          <cell r="B172">
            <v>168</v>
          </cell>
          <cell r="C172">
            <v>11.399957705903065</v>
          </cell>
          <cell r="D172">
            <v>16.302692476403937</v>
          </cell>
          <cell r="E172">
            <v>23.296496733453967</v>
          </cell>
          <cell r="F172">
            <v>33.12791240403745</v>
          </cell>
          <cell r="G172">
            <v>46.75106510692001</v>
          </cell>
          <cell r="H172">
            <v>65.36939247263449</v>
          </cell>
          <cell r="I172">
            <v>90.48278032190211</v>
          </cell>
          <cell r="J172">
            <v>123.9404571565403</v>
          </cell>
        </row>
        <row r="173">
          <cell r="B173">
            <v>169</v>
          </cell>
          <cell r="C173">
            <v>11.422767646328671</v>
          </cell>
          <cell r="D173">
            <v>16.343939660815916</v>
          </cell>
          <cell r="E173">
            <v>23.367878825124677</v>
          </cell>
          <cell r="F173">
            <v>33.24685665984724</v>
          </cell>
          <cell r="G173">
            <v>46.94283511103087</v>
          </cell>
          <cell r="H173">
            <v>65.66974962536247</v>
          </cell>
          <cell r="I173">
            <v>90.94129614664132</v>
          </cell>
          <cell r="J173">
            <v>124.62458156946968</v>
          </cell>
        </row>
        <row r="174">
          <cell r="B174">
            <v>170</v>
          </cell>
          <cell r="C174">
            <v>11.445478626881025</v>
          </cell>
          <cell r="D174">
            <v>16.385035884866937</v>
          </cell>
          <cell r="E174">
            <v>23.439044540883962</v>
          </cell>
          <cell r="F174">
            <v>33.36551002433278</v>
          </cell>
          <cell r="G174">
            <v>47.13424123466524</v>
          </cell>
          <cell r="H174">
            <v>65.96969158732351</v>
          </cell>
          <cell r="I174">
            <v>91.39940096970273</v>
          </cell>
          <cell r="J174">
            <v>125.30840737059009</v>
          </cell>
        </row>
        <row r="175">
          <cell r="B175">
            <v>171</v>
          </cell>
          <cell r="C175">
            <v>11.468091653539972</v>
          </cell>
          <cell r="D175">
            <v>16.425982581611862</v>
          </cell>
          <cell r="E175">
            <v>23.50999579993718</v>
          </cell>
          <cell r="F175">
            <v>33.4838749087751</v>
          </cell>
          <cell r="G175">
            <v>47.32528629642903</v>
          </cell>
          <cell r="H175">
            <v>66.26922136255821</v>
          </cell>
          <cell r="I175">
            <v>91.85709756684425</v>
          </cell>
          <cell r="J175">
            <v>125.99193644049652</v>
          </cell>
        </row>
        <row r="176">
          <cell r="B176">
            <v>172</v>
          </cell>
          <cell r="C176">
            <v>11.490607716265318</v>
          </cell>
          <cell r="D176">
            <v>16.46678116223992</v>
          </cell>
          <cell r="E176">
            <v>23.580734493391862</v>
          </cell>
          <cell r="F176">
            <v>33.601953690540775</v>
          </cell>
          <cell r="G176">
            <v>47.51597307680274</v>
          </cell>
          <cell r="H176">
            <v>66.56834191599415</v>
          </cell>
          <cell r="I176">
            <v>92.3143886790084</v>
          </cell>
          <cell r="J176">
            <v>126.67517063704607</v>
          </cell>
        </row>
        <row r="177">
          <cell r="B177">
            <v>173</v>
          </cell>
          <cell r="C177">
            <v>11.513027789343143</v>
          </cell>
          <cell r="D177">
            <v>16.50743301653292</v>
          </cell>
          <cell r="E177">
            <v>23.651262484829346</v>
          </cell>
          <cell r="F177">
            <v>33.71974871375254</v>
          </cell>
          <cell r="G177">
            <v>47.706304318875006</v>
          </cell>
          <cell r="H177">
            <v>66.86705617417874</v>
          </cell>
          <cell r="I177">
            <v>92.77127701295825</v>
          </cell>
          <cell r="J177">
            <v>127.3581117957631</v>
          </cell>
        </row>
        <row r="178">
          <cell r="B178">
            <v>174</v>
          </cell>
          <cell r="C178">
            <v>11.535352831722678</v>
          </cell>
          <cell r="D178">
            <v>16.547939513311324</v>
          </cell>
          <cell r="E178">
            <v>23.72158161086155</v>
          </cell>
          <cell r="F178">
            <v>33.83726228994284</v>
          </cell>
          <cell r="G178">
            <v>47.89628272905785</v>
          </cell>
          <cell r="H178">
            <v>67.16536702599429</v>
          </cell>
          <cell r="I178">
            <v>93.22776524189798</v>
          </cell>
          <cell r="J178">
            <v>128.04076173023478</v>
          </cell>
        </row>
        <row r="179">
          <cell r="B179">
            <v>175</v>
          </cell>
          <cell r="C179">
            <v>11.557583787344054</v>
          </cell>
          <cell r="D179">
            <v>16.58830200086846</v>
          </cell>
          <cell r="E179">
            <v>23.791693681673348</v>
          </cell>
          <cell r="F179">
            <v>33.954496698690924</v>
          </cell>
          <cell r="G179">
            <v>48.08591097778428</v>
          </cell>
          <cell r="H179">
            <v>67.46327732335564</v>
          </cell>
          <cell r="I179">
            <v>93.68385600607893</v>
          </cell>
          <cell r="J179">
            <v>128.7231222324975</v>
          </cell>
        </row>
        <row r="180">
          <cell r="B180">
            <v>176</v>
          </cell>
          <cell r="C180">
            <v>11.57972158545723</v>
          </cell>
          <cell r="D180">
            <v>16.628521807393383</v>
          </cell>
          <cell r="E180">
            <v>23.861600481551044</v>
          </cell>
          <cell r="F180">
            <v>34.071454188243834</v>
          </cell>
          <cell r="G180">
            <v>48.27519170018865</v>
          </cell>
          <cell r="H180">
            <v>67.76078988189111</v>
          </cell>
          <cell r="I180">
            <v>94.13955191339107</v>
          </cell>
          <cell r="J180">
            <v>129.4051950734143</v>
          </cell>
        </row>
        <row r="181">
          <cell r="B181">
            <v>177</v>
          </cell>
          <cell r="C181">
            <v>11.601767140932374</v>
          </cell>
          <cell r="D181">
            <v>16.66860024138265</v>
          </cell>
          <cell r="E181">
            <v>23.931303769397328</v>
          </cell>
          <cell r="F181">
            <v>34.18813697612198</v>
          </cell>
          <cell r="G181">
            <v>48.46412749677045</v>
          </cell>
          <cell r="H181">
            <v>68.05790748160697</v>
          </cell>
          <cell r="I181">
            <v>94.59485553994078</v>
          </cell>
          <cell r="J181">
            <v>130.08698200304346</v>
          </cell>
        </row>
        <row r="182">
          <cell r="B182">
            <v>178</v>
          </cell>
          <cell r="C182">
            <v>11.623721354561976</v>
          </cell>
          <cell r="D182">
            <v>16.7085385920414</v>
          </cell>
          <cell r="E182">
            <v>24.000805279233155</v>
          </cell>
          <cell r="F182">
            <v>34.30454724970961</v>
          </cell>
          <cell r="G182">
            <v>48.65272093404192</v>
          </cell>
          <cell r="H182">
            <v>68.35463286753613</v>
          </cell>
          <cell r="I182">
            <v>95.04976943061493</v>
          </cell>
          <cell r="J182">
            <v>130.76848475099885</v>
          </cell>
        </row>
        <row r="183">
          <cell r="B183">
            <v>179</v>
          </cell>
          <cell r="C183">
            <v>11.64558511335497</v>
          </cell>
          <cell r="D183">
            <v>16.748338129674078</v>
          </cell>
          <cell r="E183">
            <v>24.07010672068695</v>
          </cell>
          <cell r="F183">
            <v>34.42068716683068</v>
          </cell>
          <cell r="G183">
            <v>48.84097454515998</v>
          </cell>
          <cell r="H183">
            <v>68.65096875037146</v>
          </cell>
          <cell r="I183">
            <v>95.504296099632</v>
          </cell>
          <cell r="J183">
            <v>131.44970502680184</v>
          </cell>
        </row>
        <row r="184">
          <cell r="B184">
            <v>180</v>
          </cell>
          <cell r="C184">
            <v>11.6673592908231</v>
          </cell>
          <cell r="D184">
            <v>16.788000106065095</v>
          </cell>
          <cell r="E184">
            <v>24.139209779471532</v>
          </cell>
          <cell r="F184">
            <v>34.53655885631065</v>
          </cell>
          <cell r="G184">
            <v>49.02889083054299</v>
          </cell>
          <cell r="H184">
            <v>68.94691780708422</v>
          </cell>
          <cell r="I184">
            <v>95.95843803108038</v>
          </cell>
          <cell r="J184">
            <v>132.13064452022536</v>
          </cell>
        </row>
        <row r="185">
          <cell r="B185">
            <v>181</v>
          </cell>
          <cell r="C185">
            <v>11.689044747259784</v>
          </cell>
          <cell r="D185">
            <v>16.827525754849773</v>
          </cell>
          <cell r="E185">
            <v>24.208116117849116</v>
          </cell>
          <cell r="F185">
            <v>34.65216441852445</v>
          </cell>
          <cell r="G185">
            <v>49.21647225847273</v>
          </cell>
          <cell r="H185">
            <v>69.2424826815279</v>
          </cell>
          <cell r="I185">
            <v>96.41219767944425</v>
          </cell>
          <cell r="J185">
            <v>132.81130490163022</v>
          </cell>
        </row>
        <row r="186">
          <cell r="B186">
            <v>182</v>
          </cell>
          <cell r="C186">
            <v>11.71064233001173</v>
          </cell>
          <cell r="D186">
            <v>16.866916291875867</v>
          </cell>
          <cell r="E186">
            <v>24.276827375084782</v>
          </cell>
          <cell r="F186">
            <v>34.76750592593123</v>
          </cell>
          <cell r="G186">
            <v>49.40372126568205</v>
          </cell>
          <cell r="H186">
            <v>69.53766598502806</v>
          </cell>
          <cell r="I186">
            <v>96.86557747011756</v>
          </cell>
          <cell r="J186">
            <v>133.49168782229373</v>
          </cell>
        </row>
        <row r="187">
          <cell r="B187">
            <v>183</v>
          </cell>
          <cell r="C187">
            <v>11.732152873743502</v>
          </cell>
          <cell r="D187">
            <v>16.906172915555928</v>
          </cell>
          <cell r="E187">
            <v>24.34534516788872</v>
          </cell>
          <cell r="F187">
            <v>34.882585423596126</v>
          </cell>
          <cell r="G187">
            <v>49.59064025792869</v>
          </cell>
          <cell r="H187">
            <v>69.8324702969584</v>
          </cell>
          <cell r="I187">
            <v>97.3185797999062</v>
          </cell>
          <cell r="J187">
            <v>134.1717949147311</v>
          </cell>
        </row>
        <row r="188">
          <cell r="B188">
            <v>184</v>
          </cell>
          <cell r="C188">
            <v>11.75357720069527</v>
          </cell>
          <cell r="D188">
            <v>16.945296807210823</v>
          </cell>
          <cell r="E188">
            <v>24.413671090847625</v>
          </cell>
          <cell r="F188">
            <v>34.997404929699506</v>
          </cell>
          <cell r="G188">
            <v>49.77723161055547</v>
          </cell>
          <cell r="H188">
            <v>70.1268981653037</v>
          </cell>
          <cell r="I188">
            <v>97.77120703751889</v>
          </cell>
          <cell r="J188">
            <v>134.85162779300973</v>
          </cell>
        </row>
        <row r="189">
          <cell r="B189">
            <v>185</v>
          </cell>
          <cell r="C189">
            <v>11.774916120933966</v>
          </cell>
          <cell r="D189">
            <v>16.98428913140466</v>
          </cell>
          <cell r="E189">
            <v>24.481806716845547</v>
          </cell>
          <cell r="F189">
            <v>35.11196643603405</v>
          </cell>
          <cell r="G189">
            <v>49.96349766903747</v>
          </cell>
          <cell r="H189">
            <v>70.42095210720966</v>
          </cell>
          <cell r="I189">
            <v>98.223461524047</v>
          </cell>
          <cell r="J189">
            <v>135.53118805305647</v>
          </cell>
        </row>
        <row r="190">
          <cell r="B190">
            <v>186</v>
          </cell>
          <cell r="C190">
            <v>11.796170432598032</v>
          </cell>
          <cell r="D190">
            <v>17.02315103627138</v>
          </cell>
          <cell r="E190">
            <v>24.549753597474517</v>
          </cell>
          <cell r="F190">
            <v>35.226271908490006</v>
          </cell>
          <cell r="G190">
            <v>50.14944074951646</v>
          </cell>
          <cell r="H190">
            <v>70.71463460952033</v>
          </cell>
          <cell r="I190">
            <v>98.67534557343359</v>
          </cell>
          <cell r="J190">
            <v>136.2104772729582</v>
          </cell>
        </row>
        <row r="191">
          <cell r="B191">
            <v>187</v>
          </cell>
          <cell r="C191">
            <v>11.81734092213596</v>
          </cell>
          <cell r="D191">
            <v>17.061883653833274</v>
          </cell>
          <cell r="E191">
            <v>24.617513263435235</v>
          </cell>
          <cell r="F191">
            <v>35.340323287528946</v>
          </cell>
          <cell r="G191">
            <v>50.3350631393229</v>
          </cell>
          <cell r="H191">
            <v>71.00794812930334</v>
          </cell>
          <cell r="I191">
            <v>99.12686147293212</v>
          </cell>
          <cell r="J191">
            <v>136.8894970132558</v>
          </cell>
        </row>
        <row r="192">
          <cell r="B192">
            <v>188</v>
          </cell>
          <cell r="C192">
            <v>11.838428364538826</v>
          </cell>
          <cell r="D192">
            <v>17.100488100311654</v>
          </cell>
          <cell r="E192">
            <v>24.685087224928136</v>
          </cell>
          <cell r="F192">
            <v>35.45412248864644</v>
          </cell>
          <cell r="G192">
            <v>50.52036709748597</v>
          </cell>
          <cell r="H192">
            <v>71.30089509436317</v>
          </cell>
          <cell r="I192">
            <v>99.5780114835549</v>
          </cell>
          <cell r="J192">
            <v>137.5682488172318</v>
          </cell>
        </row>
        <row r="193">
          <cell r="B193">
            <v>189</v>
          </cell>
          <cell r="C193">
            <v>11.85943352356699</v>
          </cell>
          <cell r="D193">
            <v>17.13896547642993</v>
          </cell>
          <cell r="E193">
            <v>24.75247697203509</v>
          </cell>
          <cell r="F193">
            <v>35.56767140282384</v>
          </cell>
          <cell r="G193">
            <v>50.70535485523192</v>
          </cell>
          <cell r="H193">
            <v>71.59347790374302</v>
          </cell>
          <cell r="I193">
            <v>100.02879784051173</v>
          </cell>
          <cell r="J193">
            <v>138.2467342111917</v>
          </cell>
        </row>
        <row r="194">
          <cell r="B194">
            <v>190</v>
          </cell>
          <cell r="C194">
            <v>11.88035715197113</v>
          </cell>
          <cell r="D194">
            <v>17.177316867709305</v>
          </cell>
          <cell r="E194">
            <v>24.81968397509204</v>
          </cell>
          <cell r="F194">
            <v>35.68097189696959</v>
          </cell>
          <cell r="G194">
            <v>50.890028616471</v>
          </cell>
          <cell r="H194">
            <v>71.8856989282154</v>
          </cell>
          <cell r="I194">
            <v>100.47922275363887</v>
          </cell>
          <cell r="J194">
            <v>138.92495470473938</v>
          </cell>
        </row>
        <row r="195">
          <cell r="B195">
            <v>191</v>
          </cell>
          <cell r="C195">
            <v>11.901199991707811</v>
          </cell>
          <cell r="D195">
            <v>17.215543344757297</v>
          </cell>
          <cell r="E195">
            <v>24.8867096850528</v>
          </cell>
          <cell r="F195">
            <v>35.7940258143503</v>
          </cell>
          <cell r="G195">
            <v>51.074390558273436</v>
          </cell>
          <cell r="H195">
            <v>72.17756051076184</v>
          </cell>
          <cell r="I195">
            <v>100.92928840781876</v>
          </cell>
          <cell r="J195">
            <v>139.60291179104652</v>
          </cell>
        </row>
        <row r="196">
          <cell r="B196">
            <v>192</v>
          </cell>
          <cell r="C196">
            <v>11.921962774149705</v>
          </cell>
          <cell r="D196">
            <v>17.253645963549328</v>
          </cell>
          <cell r="E196">
            <v>24.9535555338443</v>
          </cell>
          <cell r="F196">
            <v>35.90683497501192</v>
          </cell>
          <cell r="G196">
            <v>51.25844283133462</v>
          </cell>
          <cell r="H196">
            <v>72.46906496704199</v>
          </cell>
          <cell r="I196">
            <v>101.37899696339058</v>
          </cell>
          <cell r="J196">
            <v>140.28060694711638</v>
          </cell>
        </row>
        <row r="197">
          <cell r="B197">
            <v>193</v>
          </cell>
          <cell r="C197">
            <v>11.942646220290674</v>
          </cell>
          <cell r="D197">
            <v>17.291625765703554</v>
          </cell>
          <cell r="E197">
            <v>25.0202229347135</v>
          </cell>
          <cell r="F197">
            <v>36.0194011761912</v>
          </cell>
          <cell r="G197">
            <v>51.442187560429865</v>
          </cell>
          <cell r="H197">
            <v>72.76021458585245</v>
          </cell>
          <cell r="I197">
            <v>101.82835055655192</v>
          </cell>
          <cell r="J197">
            <v>140.95804163404182</v>
          </cell>
        </row>
        <row r="198">
          <cell r="B198">
            <v>194</v>
          </cell>
          <cell r="C198">
            <v>11.963251040945822</v>
          </cell>
          <cell r="D198">
            <v>17.32948377874913</v>
          </cell>
          <cell r="E198">
            <v>25.08671328256625</v>
          </cell>
          <cell r="F198">
            <v>36.13172619271788</v>
          </cell>
          <cell r="G198">
            <v>51.62562684485904</v>
          </cell>
          <cell r="H198">
            <v>73.05101162957553</v>
          </cell>
          <cell r="I198">
            <v>102.27735129975194</v>
          </cell>
          <cell r="J198">
            <v>141.63521729725818</v>
          </cell>
        </row>
        <row r="199">
          <cell r="B199">
            <v>195</v>
          </cell>
          <cell r="C199">
            <v>11.983777936946698</v>
          </cell>
          <cell r="D199">
            <v>17.367221016388132</v>
          </cell>
          <cell r="E199">
            <v>25.15302795429825</v>
          </cell>
          <cell r="F199">
            <v>36.243811777407615</v>
          </cell>
          <cell r="G199">
            <v>51.80876275888131</v>
          </cell>
          <cell r="H199">
            <v>73.34145833461818</v>
          </cell>
          <cell r="I199">
            <v>102.72600128207603</v>
          </cell>
          <cell r="J199">
            <v>142.31213536679053</v>
          </cell>
        </row>
        <row r="200">
          <cell r="B200">
            <v>196</v>
          </cell>
          <cell r="C200">
            <v>12.004227599331767</v>
          </cell>
          <cell r="D200">
            <v>17.40483847875129</v>
          </cell>
          <cell r="E200">
            <v>25.21916830911841</v>
          </cell>
          <cell r="F200">
            <v>36.3556596614462</v>
          </cell>
          <cell r="G200">
            <v>51.99159735214027</v>
          </cell>
          <cell r="H200">
            <v>73.6315569118416</v>
          </cell>
          <cell r="I200">
            <v>103.1743025696224</v>
          </cell>
          <cell r="J200">
            <v>142.98879725749606</v>
          </cell>
        </row>
        <row r="201">
          <cell r="B201">
            <v>197</v>
          </cell>
          <cell r="C201">
            <v>12.024600709532308</v>
          </cell>
          <cell r="D201">
            <v>17.44233715264771</v>
          </cell>
          <cell r="E201">
            <v>25.285135688864784</v>
          </cell>
          <cell r="F201">
            <v>36.46727155476501</v>
          </cell>
          <cell r="G201">
            <v>52.17413265007977</v>
          </cell>
          <cell r="H201">
            <v>73.92130954698138</v>
          </cell>
          <cell r="I201">
            <v>103.62225720587064</v>
          </cell>
          <cell r="J201">
            <v>143.66520436930125</v>
          </cell>
        </row>
        <row r="202">
          <cell r="B202">
            <v>198</v>
          </cell>
          <cell r="C202">
            <v>12.044897939553856</v>
          </cell>
          <cell r="D202">
            <v>17.479718011808757</v>
          </cell>
          <cell r="E202">
            <v>25.35093141831329</v>
          </cell>
          <cell r="F202">
            <v>36.57864914640821</v>
          </cell>
          <cell r="G202">
            <v>52.35637065435059</v>
          </cell>
          <cell r="H202">
            <v>74.21071840105881</v>
          </cell>
          <cell r="I202">
            <v>104.06986721204258</v>
          </cell>
          <cell r="J202">
            <v>144.34135808743423</v>
          </cell>
        </row>
        <row r="203">
          <cell r="B203">
            <v>199</v>
          </cell>
          <cell r="C203">
            <v>12.065119952153319</v>
          </cell>
          <cell r="D203">
            <v>17.51698201712629</v>
          </cell>
          <cell r="E203">
            <v>25.41655680547941</v>
          </cell>
          <cell r="F203">
            <v>36.68979410489167</v>
          </cell>
          <cell r="G203">
            <v>52.53831334320834</v>
          </cell>
          <cell r="H203">
            <v>74.49978561078332</v>
          </cell>
          <cell r="I203">
            <v>104.5171345874556</v>
          </cell>
          <cell r="J203">
            <v>145.01725978265242</v>
          </cell>
        </row>
        <row r="204">
          <cell r="B204">
            <v>200</v>
          </cell>
          <cell r="C204">
            <v>12.085267401011905</v>
          </cell>
          <cell r="D204">
            <v>17.554130116885364</v>
          </cell>
          <cell r="E204">
            <v>25.482013141913082</v>
          </cell>
          <cell r="F204">
            <v>36.800708078554024</v>
          </cell>
          <cell r="G204">
            <v>52.71996267190266</v>
          </cell>
          <cell r="H204">
            <v>74.78851328894643</v>
          </cell>
          <cell r="I204">
            <v>104.96406130986857</v>
          </cell>
          <cell r="J204">
            <v>145.69291081146534</v>
          </cell>
        </row>
        <row r="205">
          <cell r="B205">
            <v>201</v>
          </cell>
          <cell r="C205">
            <v>12.105340930903965</v>
          </cell>
          <cell r="D205">
            <v>17.5911632469916</v>
          </cell>
          <cell r="E205">
            <v>25.54730170298696</v>
          </cell>
          <cell r="F205">
            <v>36.9113926959</v>
          </cell>
          <cell r="G205">
            <v>52.90132057305812</v>
          </cell>
          <cell r="H205">
            <v>75.07690352480738</v>
          </cell>
          <cell r="I205">
            <v>105.41064933582061</v>
          </cell>
          <cell r="J205">
            <v>146.36831251635314</v>
          </cell>
        </row>
        <row r="206">
          <cell r="B206">
            <v>202</v>
          </cell>
          <cell r="C206">
            <v>12.125341177861882</v>
          </cell>
          <cell r="D206">
            <v>17.62808233119331</v>
          </cell>
          <cell r="E206">
            <v>25.612423748178212</v>
          </cell>
          <cell r="F206">
            <v>37.0218495659362</v>
          </cell>
          <cell r="G206">
            <v>53.08238895704692</v>
          </cell>
          <cell r="H206">
            <v>75.3649583844706</v>
          </cell>
          <cell r="I206">
            <v>105.85690060096296</v>
          </cell>
          <cell r="J206">
            <v>147.04346622598052</v>
          </cell>
        </row>
        <row r="207">
          <cell r="B207">
            <v>203</v>
          </cell>
          <cell r="C207">
            <v>12.145268769337093</v>
          </cell>
          <cell r="D207">
            <v>17.66488828129861</v>
          </cell>
          <cell r="E207">
            <v>25.67738052134406</v>
          </cell>
          <cell r="F207">
            <v>37.132080278499615</v>
          </cell>
          <cell r="G207">
            <v>53.26316971235364</v>
          </cell>
          <cell r="H207">
            <v>75.65267991125542</v>
          </cell>
          <cell r="I207">
            <v>106.30281702038396</v>
          </cell>
          <cell r="J207">
            <v>147.71837325540645</v>
          </cell>
        </row>
        <row r="208">
          <cell r="B208">
            <v>204</v>
          </cell>
          <cell r="C208">
            <v>12.165124324357391</v>
          </cell>
          <cell r="D208">
            <v>17.701581997387567</v>
          </cell>
          <cell r="E208">
            <v>25.7421732509912</v>
          </cell>
          <cell r="F208">
            <v>37.24208640457897</v>
          </cell>
          <cell r="G208">
            <v>53.44366470593221</v>
          </cell>
          <cell r="H208">
            <v>75.94007012605796</v>
          </cell>
          <cell r="I208">
            <v>106.74840048892739</v>
          </cell>
          <cell r="J208">
            <v>148.3930349062896</v>
          </cell>
        </row>
        <row r="209">
          <cell r="B209">
            <v>205</v>
          </cell>
          <cell r="C209">
            <v>12.184908453680572</v>
          </cell>
          <cell r="D209">
            <v>17.738164368019593</v>
          </cell>
          <cell r="E209">
            <v>25.806803150539302</v>
          </cell>
          <cell r="F209">
            <v>37.35186949662918</v>
          </cell>
          <cell r="G209">
            <v>53.62387578355546</v>
          </cell>
          <cell r="H209">
            <v>76.2271310277056</v>
          </cell>
          <cell r="I209">
            <v>107.19365288150449</v>
          </cell>
          <cell r="J209">
            <v>149.06745246708982</v>
          </cell>
        </row>
        <row r="210">
          <cell r="B210">
            <v>206</v>
          </cell>
          <cell r="C210">
            <v>12.204621759944558</v>
          </cell>
          <cell r="D210">
            <v>17.774636270436144</v>
          </cell>
          <cell r="E210">
            <v>25.871271418578694</v>
          </cell>
          <cell r="F210">
            <v>37.46143108887902</v>
          </cell>
          <cell r="G210">
            <v>53.8038047701572</v>
          </cell>
          <cell r="H210">
            <v>76.51386459330412</v>
          </cell>
          <cell r="I210">
            <v>107.63857605339948</v>
          </cell>
          <cell r="J210">
            <v>149.74162721326547</v>
          </cell>
        </row>
        <row r="211">
          <cell r="B211">
            <v>207</v>
          </cell>
          <cell r="C211">
            <v>12.224264837814081</v>
          </cell>
          <cell r="D211">
            <v>17.810998570758933</v>
          </cell>
          <cell r="E211">
            <v>25.935579239122454</v>
          </cell>
          <cell r="F211">
            <v>37.570772697632265</v>
          </cell>
          <cell r="G211">
            <v>53.98345347016719</v>
          </cell>
          <cell r="H211">
            <v>76.80027277857779</v>
          </cell>
          <cell r="I211">
            <v>108.08317184056908</v>
          </cell>
          <cell r="J211">
            <v>150.41556040746696</v>
          </cell>
        </row>
        <row r="212">
          <cell r="B212">
            <v>208</v>
          </cell>
          <cell r="C212">
            <v>12.243838274124013</v>
          </cell>
          <cell r="D212">
            <v>17.847252124183694</v>
          </cell>
          <cell r="E212">
            <v>25.99972778185301</v>
          </cell>
          <cell r="F212">
            <v>37.67989582156239</v>
          </cell>
          <cell r="G212">
            <v>54.16282366783918</v>
          </cell>
          <cell r="H212">
            <v>77.0863575182024</v>
          </cell>
          <cell r="I212">
            <v>108.527442059936</v>
          </cell>
          <cell r="J212">
            <v>151.08925329972647</v>
          </cell>
        </row>
        <row r="213">
          <cell r="B213">
            <v>209</v>
          </cell>
          <cell r="C213">
            <v>12.263342648019462</v>
          </cell>
          <cell r="D213">
            <v>17.88339777516969</v>
          </cell>
          <cell r="E213">
            <v>26.063718202363408</v>
          </cell>
          <cell r="F213">
            <v>37.788801942001065</v>
          </cell>
          <cell r="G213">
            <v>54.34191712757207</v>
          </cell>
          <cell r="H213">
            <v>77.37212072613168</v>
          </cell>
          <cell r="I213">
            <v>108.97138850967659</v>
          </cell>
          <cell r="J213">
            <v>151.76270712764392</v>
          </cell>
        </row>
        <row r="214">
          <cell r="B214">
            <v>210</v>
          </cell>
          <cell r="C214">
            <v>12.282778531092696</v>
          </cell>
          <cell r="D214">
            <v>17.919436357625028</v>
          </cell>
          <cell r="E214">
            <v>26.127551642393378</v>
          </cell>
          <cell r="F214">
            <v>37.89749252322054</v>
          </cell>
          <cell r="G214">
            <v>54.52073559422454</v>
          </cell>
          <cell r="H214">
            <v>77.657564295917</v>
          </cell>
          <cell r="I214">
            <v>109.41501296950274</v>
          </cell>
          <cell r="J214">
            <v>152.4359231165694</v>
          </cell>
        </row>
        <row r="215">
          <cell r="B215">
            <v>211</v>
          </cell>
          <cell r="C215">
            <v>12.30214648751699</v>
          </cell>
          <cell r="D215">
            <v>17.955368695087913</v>
          </cell>
          <cell r="E215">
            <v>26.19122923006036</v>
          </cell>
          <cell r="F215">
            <v>38.00596901271018</v>
          </cell>
          <cell r="G215">
            <v>54.69928079342316</v>
          </cell>
          <cell r="H215">
            <v>77.94269010102067</v>
          </cell>
          <cell r="I215">
            <v>109.85831720093834</v>
          </cell>
          <cell r="J215">
            <v>153.10890247978202</v>
          </cell>
        </row>
        <row r="216">
          <cell r="B216">
            <v>212</v>
          </cell>
          <cell r="C216">
            <v>12.32144707417749</v>
          </cell>
          <cell r="D216">
            <v>17.991195600903957</v>
          </cell>
          <cell r="E216">
            <v>26.2547520800856</v>
          </cell>
          <cell r="F216">
            <v>38.114232841447134</v>
          </cell>
          <cell r="G216">
            <v>54.87755443186425</v>
          </cell>
          <cell r="H216">
            <v>78.2274999951231</v>
          </cell>
          <cell r="I216">
            <v>110.30130294759017</v>
          </cell>
          <cell r="J216">
            <v>153.78164641866528</v>
          </cell>
        </row>
        <row r="217">
          <cell r="B217">
            <v>213</v>
          </cell>
          <cell r="C217">
            <v>12.34068084079915</v>
          </cell>
          <cell r="D217">
            <v>18.026917878399626</v>
          </cell>
          <cell r="E217">
            <v>26.318121294015427</v>
          </cell>
          <cell r="F217">
            <v>38.22228542416149</v>
          </cell>
          <cell r="G217">
            <v>55.05555819760954</v>
          </cell>
          <cell r="H217">
            <v>78.5119958124236</v>
          </cell>
          <cell r="I217">
            <v>110.74397193541363</v>
          </cell>
          <cell r="J217">
            <v>154.45415612287914</v>
          </cell>
        </row>
        <row r="218">
          <cell r="B218">
            <v>214</v>
          </cell>
          <cell r="C218">
            <v>12.359848330071852</v>
          </cell>
          <cell r="D218">
            <v>18.062536321051944</v>
          </cell>
          <cell r="E218">
            <v>26.381337960437897</v>
          </cell>
          <cell r="F218">
            <v>38.33012815959587</v>
          </cell>
          <cell r="G218">
            <v>55.23329376037597</v>
          </cell>
          <cell r="H218">
            <v>78.79617936793548</v>
          </cell>
          <cell r="I218">
            <v>111.18632587297317</v>
          </cell>
          <cell r="J218">
            <v>155.12643277052885</v>
          </cell>
        </row>
        <row r="219">
          <cell r="B219">
            <v>215</v>
          </cell>
          <cell r="C219">
            <v>12.378950077772753</v>
          </cell>
          <cell r="D219">
            <v>18.098051712654552</v>
          </cell>
          <cell r="E219">
            <v>26.44440315519485</v>
          </cell>
          <cell r="F219">
            <v>38.437762430759754</v>
          </cell>
          <cell r="G219">
            <v>55.41076277181952</v>
          </cell>
          <cell r="H219">
            <v>79.08005245777508</v>
          </cell>
          <cell r="I219">
            <v>111.62836645169786</v>
          </cell>
          <cell r="J219">
            <v>155.79847752833044</v>
          </cell>
        </row>
        <row r="220">
          <cell r="B220">
            <v>216</v>
          </cell>
          <cell r="C220">
            <v>12.397986612885957</v>
          </cell>
          <cell r="D220">
            <v>18.13346482748019</v>
          </cell>
          <cell r="E220">
            <v>26.50731794158953</v>
          </cell>
          <cell r="F220">
            <v>38.54518960517852</v>
          </cell>
          <cell r="G220">
            <v>55.58796686581343</v>
          </cell>
          <cell r="H220">
            <v>79.36361685944534</v>
          </cell>
          <cell r="I220">
            <v>112.07009534613182</v>
          </cell>
          <cell r="J220">
            <v>156.4702915517732</v>
          </cell>
        </row>
        <row r="221">
          <cell r="B221">
            <v>217</v>
          </cell>
          <cell r="C221">
            <v>12.416958457719566</v>
          </cell>
          <cell r="D221">
            <v>18.168776430439742</v>
          </cell>
          <cell r="E221">
            <v>26.570083370589913</v>
          </cell>
          <cell r="F221">
            <v>38.6524110351375</v>
          </cell>
          <cell r="G221">
            <v>55.764907658720865</v>
          </cell>
          <cell r="H221">
            <v>79.64687433211371</v>
          </cell>
          <cell r="I221">
            <v>112.51151421418007</v>
          </cell>
          <cell r="J221">
            <v>157.14187598527897</v>
          </cell>
        </row>
        <row r="222">
          <cell r="B222">
            <v>218</v>
          </cell>
          <cell r="C222">
            <v>12.4358661280202</v>
          </cell>
          <cell r="D222">
            <v>18.203987277237893</v>
          </cell>
          <cell r="E222">
            <v>26.632700481027772</v>
          </cell>
          <cell r="F222">
            <v>38.759428057921006</v>
          </cell>
          <cell r="G222">
            <v>55.94158674966215</v>
          </cell>
          <cell r="H222">
            <v>79.92982661688461</v>
          </cell>
          <cell r="I222">
            <v>112.95262469734948</v>
          </cell>
          <cell r="J222">
            <v>157.8132319623587</v>
          </cell>
        </row>
        <row r="223">
          <cell r="B223">
            <v>219</v>
          </cell>
          <cell r="C223">
            <v>12.454710133085012</v>
          </cell>
          <cell r="D223">
            <v>18.23909811452549</v>
          </cell>
          <cell r="E223">
            <v>26.695170299793684</v>
          </cell>
          <cell r="F223">
            <v>38.866241996046604</v>
          </cell>
          <cell r="G223">
            <v>56.118005720776715</v>
          </cell>
          <cell r="H223">
            <v>80.21247543706677</v>
          </cell>
          <cell r="I223">
            <v>113.39342842098532</v>
          </cell>
          <cell r="J223">
            <v>158.4843606057658</v>
          </cell>
        </row>
        <row r="224">
          <cell r="B224">
            <v>220</v>
          </cell>
          <cell r="C224">
            <v>12.47349097587132</v>
          </cell>
          <cell r="D224">
            <v>18.274109680048713</v>
          </cell>
          <cell r="E224">
            <v>26.757493842027987</v>
          </cell>
          <cell r="F224">
            <v>38.9728541574946</v>
          </cell>
          <cell r="G224">
            <v>56.29416613747991</v>
          </cell>
          <cell r="H224">
            <v>80.49482249843525</v>
          </cell>
          <cell r="I224">
            <v>113.83392699450322</v>
          </cell>
          <cell r="J224">
            <v>159.15526302764675</v>
          </cell>
        </row>
        <row r="225">
          <cell r="B225">
            <v>221</v>
          </cell>
          <cell r="C225">
            <v>12.492209153103863</v>
          </cell>
          <cell r="D225">
            <v>18.309022702795126</v>
          </cell>
          <cell r="E225">
            <v>26.819672111307856</v>
          </cell>
          <cell r="F225">
            <v>39.079265835933015</v>
          </cell>
          <cell r="G225">
            <v>56.470069548714775</v>
          </cell>
          <cell r="H225">
            <v>80.77686948948856</v>
          </cell>
          <cell r="I225">
            <v>114.27412201161681</v>
          </cell>
          <cell r="J225">
            <v>159.82594032968905</v>
          </cell>
        </row>
        <row r="226">
          <cell r="B226">
            <v>222</v>
          </cell>
          <cell r="C226">
            <v>12.510865155379788</v>
          </cell>
          <cell r="D226">
            <v>18.34383790313667</v>
          </cell>
          <cell r="E226">
            <v>26.88170609983057</v>
          </cell>
          <cell r="F226">
            <v>39.18547831093801</v>
          </cell>
          <cell r="G226">
            <v>56.6457174871989</v>
          </cell>
          <cell r="H226">
            <v>81.05861808170074</v>
          </cell>
          <cell r="I226">
            <v>114.71401505056112</v>
          </cell>
          <cell r="J226">
            <v>160.49639360326623</v>
          </cell>
        </row>
        <row r="227">
          <cell r="B227">
            <v>223</v>
          </cell>
          <cell r="C227">
            <v>12.529459467271385</v>
          </cell>
          <cell r="D227">
            <v>18.37855599296971</v>
          </cell>
          <cell r="E227">
            <v>26.94359678859306</v>
          </cell>
          <cell r="F227">
            <v>39.29149284821001</v>
          </cell>
          <cell r="G227">
            <v>56.821111469666505</v>
          </cell>
          <cell r="H227">
            <v>81.3400699297688</v>
          </cell>
          <cell r="I227">
            <v>115.15360767431171</v>
          </cell>
          <cell r="J227">
            <v>161.16662392958048</v>
          </cell>
        </row>
        <row r="228">
          <cell r="B228">
            <v>224</v>
          </cell>
          <cell r="C228">
            <v>12.547992567426665</v>
          </cell>
          <cell r="D228">
            <v>18.413177675852157</v>
          </cell>
          <cell r="E228">
            <v>27.00534514756782</v>
          </cell>
          <cell r="F228">
            <v>39.39731069978551</v>
          </cell>
          <cell r="G228">
            <v>56.99625299710582</v>
          </cell>
          <cell r="H228">
            <v>81.6212266718553</v>
          </cell>
          <cell r="I228">
            <v>115.59290143079988</v>
          </cell>
          <cell r="J228">
            <v>161.83663237980235</v>
          </cell>
        </row>
        <row r="229">
          <cell r="B229">
            <v>225</v>
          </cell>
          <cell r="C229">
            <v>12.566464928667807</v>
          </cell>
          <cell r="D229">
            <v>18.447703647137825</v>
          </cell>
          <cell r="E229">
            <v>27.066952135875322</v>
          </cell>
          <cell r="F229">
            <v>39.502933104244704</v>
          </cell>
          <cell r="G229">
            <v>57.17114355499194</v>
          </cell>
          <cell r="H229">
            <v>81.9020899298265</v>
          </cell>
          <cell r="I229">
            <v>116.03189785312378</v>
          </cell>
          <cell r="J229">
            <v>162.50642001520822</v>
          </cell>
        </row>
        <row r="230">
          <cell r="B230">
            <v>226</v>
          </cell>
          <cell r="C230">
            <v>12.584877018087555</v>
          </cell>
          <cell r="D230">
            <v>18.482134594107976</v>
          </cell>
          <cell r="E230">
            <v>27.128418701952945</v>
          </cell>
          <cell r="F230">
            <v>39.608361286915155</v>
          </cell>
          <cell r="G230">
            <v>57.345784613515164</v>
          </cell>
          <cell r="H230">
            <v>82.18266130948601</v>
          </cell>
          <cell r="I230">
            <v>116.47059845975568</v>
          </cell>
          <cell r="J230">
            <v>163.1759878873151</v>
          </cell>
        </row>
        <row r="231">
          <cell r="B231">
            <v>227</v>
          </cell>
          <cell r="C231">
            <v>12.603229297143582</v>
          </cell>
          <cell r="D231">
            <v>18.516471196100234</v>
          </cell>
          <cell r="E231">
            <v>27.189745783720554</v>
          </cell>
          <cell r="F231">
            <v>39.713596460071365</v>
          </cell>
          <cell r="G231">
            <v>57.52017762780502</v>
          </cell>
          <cell r="H231">
            <v>82.46294240080395</v>
          </cell>
          <cell r="I231">
            <v>116.90900475474542</v>
          </cell>
          <cell r="J231">
            <v>163.845337038013</v>
          </cell>
        </row>
        <row r="232">
          <cell r="B232">
            <v>228</v>
          </cell>
          <cell r="C232">
            <v>12.62152222175091</v>
          </cell>
          <cell r="D232">
            <v>18.550714124634858</v>
          </cell>
          <cell r="E232">
            <v>27.25093430874281</v>
          </cell>
          <cell r="F232">
            <v>39.81863982313057</v>
          </cell>
          <cell r="G232">
            <v>57.69432403815003</v>
          </cell>
          <cell r="H232">
            <v>82.74293477814209</v>
          </cell>
          <cell r="I232">
            <v>117.34711822792025</v>
          </cell>
          <cell r="J232">
            <v>164.51446849969517</v>
          </cell>
        </row>
        <row r="233">
          <cell r="B233">
            <v>229</v>
          </cell>
          <cell r="C233">
            <v>12.63975624237241</v>
          </cell>
          <cell r="D233">
            <v>18.58486404353847</v>
          </cell>
          <cell r="E233">
            <v>27.311985194388253</v>
          </cell>
          <cell r="F233">
            <v>39.923492562844714</v>
          </cell>
          <cell r="G233">
            <v>57.86822527021331</v>
          </cell>
          <cell r="H233">
            <v>83.02264000047452</v>
          </cell>
          <cell r="I233">
            <v>117.78494035508083</v>
          </cell>
          <cell r="J233">
            <v>165.1833832953856</v>
          </cell>
        </row>
        <row r="234">
          <cell r="B234">
            <v>230</v>
          </cell>
          <cell r="C234">
            <v>12.657931804107438</v>
          </cell>
          <cell r="D234">
            <v>18.618921609065296</v>
          </cell>
          <cell r="E234">
            <v>27.372899347985282</v>
          </cell>
          <cell r="F234">
            <v>40.02815585348875</v>
          </cell>
          <cell r="G234">
            <v>58.04188273524413</v>
          </cell>
          <cell r="H234">
            <v>83.30205961160455</v>
          </cell>
          <cell r="I234">
            <v>118.22247259819393</v>
          </cell>
          <cell r="J234">
            <v>165.8520824388647</v>
          </cell>
        </row>
        <row r="235">
          <cell r="B235">
            <v>231</v>
          </cell>
          <cell r="C235">
            <v>12.676049346778647</v>
          </cell>
          <cell r="D235">
            <v>18.652887470015987</v>
          </cell>
          <cell r="E235">
            <v>27.43367766697507</v>
          </cell>
          <cell r="F235">
            <v>40.13263085704532</v>
          </cell>
          <cell r="G235">
            <v>58.2152978302855</v>
          </cell>
          <cell r="H235">
            <v>83.58119514037737</v>
          </cell>
          <cell r="I235">
            <v>118.65971640558146</v>
          </cell>
          <cell r="J235">
            <v>166.52056693479247</v>
          </cell>
        </row>
        <row r="236">
          <cell r="B236">
            <v>232</v>
          </cell>
          <cell r="C236">
            <v>12.69410930501704</v>
          </cell>
          <cell r="D236">
            <v>18.68676226785405</v>
          </cell>
          <cell r="E236">
            <v>27.494321039061493</v>
          </cell>
          <cell r="F236">
            <v>40.23691872338594</v>
          </cell>
          <cell r="G236">
            <v>58.38847193837786</v>
          </cell>
          <cell r="H236">
            <v>83.86004810088905</v>
          </cell>
          <cell r="I236">
            <v>119.09667321210624</v>
          </cell>
          <cell r="J236">
            <v>167.18883777882957</v>
          </cell>
        </row>
        <row r="237">
          <cell r="B237">
            <v>233</v>
          </cell>
          <cell r="C237">
            <v>12.712112108345273</v>
          </cell>
          <cell r="D237">
            <v>18.720546636819996</v>
          </cell>
          <cell r="E237">
            <v>27.55483034235818</v>
          </cell>
          <cell r="F237">
            <v>40.34102059044873</v>
          </cell>
          <cell r="G237">
            <v>58.56140642875905</v>
          </cell>
          <cell r="H237">
            <v>84.1386199926915</v>
          </cell>
          <cell r="I237">
            <v>119.53334443935437</v>
          </cell>
          <cell r="J237">
            <v>167.8568959577563</v>
          </cell>
        </row>
        <row r="238">
          <cell r="B238">
            <v>234</v>
          </cell>
          <cell r="C238">
            <v>12.730058181259288</v>
          </cell>
          <cell r="D238">
            <v>18.754241204043208</v>
          </cell>
          <cell r="E238">
            <v>27.61520644553269</v>
          </cell>
          <cell r="F238">
            <v>40.44493758441278</v>
          </cell>
          <cell r="G238">
            <v>58.73410265706049</v>
          </cell>
          <cell r="H238">
            <v>84.41691230099393</v>
          </cell>
          <cell r="I238">
            <v>119.96973149581441</v>
          </cell>
          <cell r="J238">
            <v>168.52474244958958</v>
          </cell>
        </row>
        <row r="239">
          <cell r="B239">
            <v>235</v>
          </cell>
          <cell r="C239">
            <v>12.74794794330829</v>
          </cell>
          <cell r="D239">
            <v>18.787846589651615</v>
          </cell>
          <cell r="E239">
            <v>27.67545020794793</v>
          </cell>
          <cell r="F239">
            <v>40.54867081986926</v>
          </cell>
          <cell r="G239">
            <v>58.90656196549985</v>
          </cell>
          <cell r="H239">
            <v>84.69492649686055</v>
          </cell>
          <cell r="I239">
            <v>120.40583577705343</v>
          </cell>
          <cell r="J239">
            <v>169.1923782236976</v>
          </cell>
        </row>
        <row r="240">
          <cell r="B240">
            <v>236</v>
          </cell>
          <cell r="C240">
            <v>12.76578180917312</v>
          </cell>
          <cell r="D240">
            <v>18.821363406879225</v>
          </cell>
          <cell r="E240">
            <v>27.735562479800876</v>
          </cell>
          <cell r="F240">
            <v>40.65222139998931</v>
          </cell>
          <cell r="G240">
            <v>59.07878568307008</v>
          </cell>
          <cell r="H240">
            <v>84.97266403740473</v>
          </cell>
          <cell r="I240">
            <v>120.84165866588978</v>
          </cell>
          <cell r="J240">
            <v>169.85980424091295</v>
          </cell>
        </row>
        <row r="241">
          <cell r="B241">
            <v>237</v>
          </cell>
          <cell r="C241">
            <v>12.783560188743062</v>
          </cell>
          <cell r="D241">
            <v>18.85479226217155</v>
          </cell>
          <cell r="E241">
            <v>27.795544102258635</v>
          </cell>
          <cell r="F241">
            <v>40.75559041668879</v>
          </cell>
          <cell r="G241">
            <v>59.250775125725106</v>
          </cell>
          <cell r="H241">
            <v>85.25012636597974</v>
          </cell>
          <cell r="I241">
            <v>121.27720153256305</v>
          </cell>
          <cell r="J241">
            <v>170.52702145364336</v>
          </cell>
        </row>
        <row r="242">
          <cell r="B242">
            <v>238</v>
          </cell>
          <cell r="C242">
            <v>12.801283487191121</v>
          </cell>
          <cell r="D242">
            <v>18.88813375528898</v>
          </cell>
          <cell r="E242">
            <v>27.855395907591912</v>
          </cell>
          <cell r="F242">
            <v>40.858778950790004</v>
          </cell>
          <cell r="G242">
            <v>59.422531596562024</v>
          </cell>
          <cell r="H242">
            <v>85.52731491236602</v>
          </cell>
          <cell r="I242">
            <v>121.71246573490092</v>
          </cell>
          <cell r="J242">
            <v>171.1940308059808</v>
          </cell>
        </row>
        <row r="243">
          <cell r="B243">
            <v>239</v>
          </cell>
          <cell r="C243">
            <v>12.818952105047805</v>
          </cell>
          <cell r="D243">
            <v>18.921388479408165</v>
          </cell>
          <cell r="E243">
            <v>27.91511871930599</v>
          </cell>
          <cell r="F243">
            <v>40.961788072180376</v>
          </cell>
          <cell r="G243">
            <v>59.594056386000084</v>
          </cell>
          <cell r="H243">
            <v>85.8042310929552</v>
          </cell>
          <cell r="I243">
            <v>122.14745261848311</v>
          </cell>
          <cell r="J243">
            <v>171.86083323380862</v>
          </cell>
        </row>
        <row r="244">
          <cell r="B244">
            <v>240</v>
          </cell>
          <cell r="C244">
            <v>12.836566438273449</v>
          </cell>
          <cell r="D244">
            <v>18.95455702122144</v>
          </cell>
          <cell r="E244">
            <v>27.97471335226921</v>
          </cell>
          <cell r="F244">
            <v>41.06461883996826</v>
          </cell>
          <cell r="G244">
            <v>59.76535077195642</v>
          </cell>
          <cell r="H244">
            <v>86.08087631093079</v>
          </cell>
          <cell r="I244">
            <v>122.58216351680262</v>
          </cell>
          <cell r="J244">
            <v>172.52742966490698</v>
          </cell>
        </row>
        <row r="245">
          <cell r="B245">
            <v>241</v>
          </cell>
          <cell r="C245">
            <v>12.854126878329126</v>
          </cell>
          <cell r="D245">
            <v>18.987639961034336</v>
          </cell>
          <cell r="E245">
            <v>28.034180612839048</v>
          </cell>
          <cell r="F245">
            <v>41.16727230263586</v>
          </cell>
          <cell r="G245">
            <v>59.93641602001862</v>
          </cell>
          <cell r="H245">
            <v>86.35725195644572</v>
          </cell>
          <cell r="I245">
            <v>123.01659975142398</v>
          </cell>
          <cell r="J245">
            <v>173.19382101905623</v>
          </cell>
        </row>
        <row r="246">
          <cell r="B246">
            <v>242</v>
          </cell>
          <cell r="C246">
            <v>12.871633812246156</v>
          </cell>
          <cell r="D246">
            <v>19.020637872861236</v>
          </cell>
          <cell r="E246">
            <v>28.09352129898586</v>
          </cell>
          <cell r="F246">
            <v>41.26974949818936</v>
          </cell>
          <cell r="G246">
            <v>60.10725338361419</v>
          </cell>
          <cell r="H246">
            <v>86.63335940679686</v>
          </cell>
          <cell r="I246">
            <v>123.45076263213895</v>
          </cell>
          <cell r="J246">
            <v>173.86000820813894</v>
          </cell>
        </row>
        <row r="247">
          <cell r="B247">
            <v>243</v>
          </cell>
          <cell r="C247">
            <v>12.889087622694268</v>
          </cell>
          <cell r="D247">
            <v>19.053551324519212</v>
          </cell>
          <cell r="E247">
            <v>28.152736200414292</v>
          </cell>
          <cell r="F247">
            <v>41.37205145430636</v>
          </cell>
          <cell r="G247">
            <v>60.27786410417706</v>
          </cell>
          <cell r="H247">
            <v>86.9092000265963</v>
          </cell>
          <cell r="I247">
            <v>123.88465345711947</v>
          </cell>
          <cell r="J247">
            <v>174.5259921362398</v>
          </cell>
        </row>
        <row r="248">
          <cell r="B248">
            <v>244</v>
          </cell>
          <cell r="C248">
            <v>12.906488688048437</v>
          </cell>
          <cell r="D248">
            <v>19.086380877720067</v>
          </cell>
          <cell r="E248">
            <v>28.211826098682465</v>
          </cell>
          <cell r="F248">
            <v>41.474179188480555</v>
          </cell>
          <cell r="G248">
            <v>60.44824941131107</v>
          </cell>
          <cell r="H248">
            <v>87.18477516793985</v>
          </cell>
          <cell r="I248">
            <v>124.31827351306806</v>
          </cell>
          <cell r="J248">
            <v>175.19177369974423</v>
          </cell>
        </row>
        <row r="249">
          <cell r="B249">
            <v>245</v>
          </cell>
          <cell r="C249">
            <v>12.92383738245443</v>
          </cell>
          <cell r="D249">
            <v>19.119127088160663</v>
          </cell>
          <cell r="E249">
            <v>28.270791767318958</v>
          </cell>
          <cell r="F249">
            <v>41.57613370816391</v>
          </cell>
          <cell r="G249">
            <v>60.61841052295058</v>
          </cell>
          <cell r="H249">
            <v>87.46008617057251</v>
          </cell>
          <cell r="I249">
            <v>124.75162407536563</v>
          </cell>
          <cell r="J249">
            <v>175.85735378743496</v>
          </cell>
        </row>
        <row r="250">
          <cell r="B250">
            <v>246</v>
          </cell>
          <cell r="C250">
            <v>12.941134075893075</v>
          </cell>
          <cell r="D250">
            <v>19.151790505611526</v>
          </cell>
          <cell r="E250">
            <v>28.32963397193763</v>
          </cell>
          <cell r="F250">
            <v>41.67791601090619</v>
          </cell>
          <cell r="G250">
            <v>60.78834864551834</v>
          </cell>
          <cell r="H250">
            <v>87.7351343620511</v>
          </cell>
          <cell r="I250">
            <v>125.18470640821671</v>
          </cell>
          <cell r="J250">
            <v>176.5227332805874</v>
          </cell>
        </row>
        <row r="251">
          <cell r="B251">
            <v>247</v>
          </cell>
          <cell r="C251">
            <v>12.95837913424332</v>
          </cell>
          <cell r="D251">
            <v>19.18437167400381</v>
          </cell>
          <cell r="E251">
            <v>28.388353470350356</v>
          </cell>
          <cell r="F251">
            <v>41.77952708449205</v>
          </cell>
          <cell r="G251">
            <v>60.95806497408043</v>
          </cell>
          <cell r="H251">
            <v>88.00992105790412</v>
          </cell>
          <cell r="I251">
            <v>125.61752176479247</v>
          </cell>
          <cell r="J251">
            <v>177.1879130530632</v>
          </cell>
        </row>
        <row r="252">
          <cell r="B252">
            <v>248</v>
          </cell>
          <cell r="C252">
            <v>12.975572919344067</v>
          </cell>
          <cell r="D252">
            <v>19.216871131514637</v>
          </cell>
          <cell r="E252">
            <v>28.44695101267771</v>
          </cell>
          <cell r="F252">
            <v>41.88096790707568</v>
          </cell>
          <cell r="G252">
            <v>61.12756069249866</v>
          </cell>
          <cell r="H252">
            <v>88.2844475617889</v>
          </cell>
          <cell r="I252">
            <v>126.05007138737105</v>
          </cell>
          <cell r="J252">
            <v>177.85289397140218</v>
          </cell>
        </row>
        <row r="253">
          <cell r="B253">
            <v>249</v>
          </cell>
          <cell r="C253">
            <v>12.992715789054841</v>
          </cell>
          <cell r="D253">
            <v>19.249289410650842</v>
          </cell>
          <cell r="E253">
            <v>28.50542734145762</v>
          </cell>
          <cell r="F253">
            <v>41.98223944731299</v>
          </cell>
          <cell r="G253">
            <v>61.29683697358023</v>
          </cell>
          <cell r="H253">
            <v>88.55871516564598</v>
          </cell>
          <cell r="I253">
            <v>126.48235650747577</v>
          </cell>
          <cell r="J253">
            <v>178.5176768949131</v>
          </cell>
        </row>
        <row r="254">
          <cell r="B254">
            <v>250</v>
          </cell>
          <cell r="C254">
            <v>13.009808097315302</v>
          </cell>
          <cell r="D254">
            <v>19.28162703833118</v>
          </cell>
          <cell r="E254">
            <v>28.563783191752062</v>
          </cell>
          <cell r="F254">
            <v>42.083342664491575</v>
          </cell>
          <cell r="G254">
            <v>61.4658949792248</v>
          </cell>
          <cell r="H254">
            <v>88.832725149851</v>
          </cell>
          <cell r="I254">
            <v>126.91437834601093</v>
          </cell>
          <cell r="J254">
            <v>179.18226267576262</v>
          </cell>
        </row>
        <row r="255">
          <cell r="B255">
            <v>251</v>
          </cell>
          <cell r="C255">
            <v>13.026850194203638</v>
          </cell>
          <cell r="D255">
            <v>19.313884535967006</v>
          </cell>
          <cell r="E255">
            <v>28.622019291251878</v>
          </cell>
          <cell r="F255">
            <v>42.184278508658274</v>
          </cell>
          <cell r="G255">
            <v>61.634735860569094</v>
          </cell>
          <cell r="H255">
            <v>89.10647878336391</v>
          </cell>
          <cell r="I255">
            <v>127.34613811339541</v>
          </cell>
          <cell r="J255">
            <v>179.84665215906293</v>
          </cell>
        </row>
        <row r="256">
          <cell r="B256">
            <v>252</v>
          </cell>
          <cell r="C256">
            <v>13.043842425993853</v>
          </cell>
          <cell r="D256">
            <v>19.346062419541493</v>
          </cell>
          <cell r="E256">
            <v>28.680136360379638</v>
          </cell>
          <cell r="F256">
            <v>42.28504792074457</v>
          </cell>
          <cell r="G256">
            <v>61.80336075812892</v>
          </cell>
          <cell r="H256">
            <v>89.37997732387575</v>
          </cell>
          <cell r="I256">
            <v>127.77763700969399</v>
          </cell>
          <cell r="J256">
            <v>180.51084618295795</v>
          </cell>
        </row>
        <row r="257">
          <cell r="B257">
            <v>253</v>
          </cell>
          <cell r="C257">
            <v>13.060785135211994</v>
          </cell>
          <cell r="D257">
            <v>19.378161199687376</v>
          </cell>
          <cell r="E257">
            <v>28.73813511239073</v>
          </cell>
          <cell r="F257">
            <v>42.385651832689774</v>
          </cell>
          <cell r="G257">
            <v>61.971770801938824</v>
          </cell>
          <cell r="H257">
            <v>89.6532220179529</v>
          </cell>
          <cell r="I257">
            <v>128.2088762247466</v>
          </cell>
          <cell r="J257">
            <v>181.17484557870824</v>
          </cell>
        </row>
        <row r="258">
          <cell r="B258">
            <v>254</v>
          </cell>
          <cell r="C258">
            <v>13.077678660691314</v>
          </cell>
          <cell r="D258">
            <v>19.41018138176331</v>
          </cell>
          <cell r="E258">
            <v>28.79601625347262</v>
          </cell>
          <cell r="F258">
            <v>42.48609116756206</v>
          </cell>
          <cell r="G258">
            <v>62.13996711168939</v>
          </cell>
          <cell r="H258">
            <v>89.926214101179</v>
          </cell>
          <cell r="I258">
            <v>128.63985693829548</v>
          </cell>
          <cell r="J258">
            <v>181.8386511707744</v>
          </cell>
        </row>
        <row r="259">
          <cell r="B259">
            <v>255</v>
          </cell>
          <cell r="C259">
            <v>13.094523337626422</v>
          </cell>
          <cell r="D259">
            <v>19.44212346592881</v>
          </cell>
          <cell r="E259">
            <v>28.853780482842353</v>
          </cell>
          <cell r="F259">
            <v>42.586366839677396</v>
          </cell>
          <cell r="G259">
            <v>62.307950796862116</v>
          </cell>
          <cell r="H259">
            <v>90.19895479829441</v>
          </cell>
          <cell r="I259">
            <v>129.07058032011005</v>
          </cell>
          <cell r="J259">
            <v>182.50226377689916</v>
          </cell>
        </row>
        <row r="260">
          <cell r="B260">
            <v>256</v>
          </cell>
          <cell r="C260">
            <v>13.111319497626422</v>
          </cell>
          <cell r="D260">
            <v>19.47398794721787</v>
          </cell>
          <cell r="E260">
            <v>28.911428492842354</v>
          </cell>
          <cell r="F260">
            <v>42.68647975471646</v>
          </cell>
          <cell r="G260">
            <v>62.475722956862114</v>
          </cell>
          <cell r="H260">
            <v>90.47144532333347</v>
          </cell>
          <cell r="I260">
            <v>129.50104753011004</v>
          </cell>
          <cell r="J260">
            <v>183.16568420818822</v>
          </cell>
        </row>
        <row r="261">
          <cell r="B261">
            <v>257</v>
          </cell>
          <cell r="C261">
            <v>13.12806746876708</v>
          </cell>
          <cell r="D261">
            <v>19.505775315611245</v>
          </cell>
          <cell r="E261">
            <v>28.968960969034516</v>
          </cell>
          <cell r="F261">
            <v>42.78643080983948</v>
          </cell>
          <cell r="G261">
            <v>62.6432846811485</v>
          </cell>
          <cell r="H261">
            <v>90.74368687975942</v>
          </cell>
          <cell r="I261">
            <v>129.93125971848647</v>
          </cell>
          <cell r="J261">
            <v>183.82891326918983</v>
          </cell>
        </row>
        <row r="262">
          <cell r="B262">
            <v>258</v>
          </cell>
          <cell r="C262">
            <v>13.144767575642023</v>
          </cell>
          <cell r="D262">
            <v>19.537486056107415</v>
          </cell>
          <cell r="E262">
            <v>29.026378590292662</v>
          </cell>
          <cell r="F262">
            <v>42.886220893799184</v>
          </cell>
          <cell r="G262">
            <v>62.81063704936263</v>
          </cell>
          <cell r="H262">
            <v>91.01568066059713</v>
          </cell>
          <cell r="I262">
            <v>130.36121802582062</v>
          </cell>
          <cell r="J262">
            <v>184.49195175797297</v>
          </cell>
        </row>
        <row r="263">
          <cell r="B263">
            <v>259</v>
          </cell>
          <cell r="C263">
            <v>13.161420139413012</v>
          </cell>
          <cell r="D263">
            <v>19.569120648792314</v>
          </cell>
          <cell r="E263">
            <v>29.083682028893385</v>
          </cell>
          <cell r="F263">
            <v>42.985850887051754</v>
          </cell>
          <cell r="G263">
            <v>62.97778113145419</v>
          </cell>
          <cell r="H263">
            <v>91.28742784856362</v>
          </cell>
          <cell r="I263">
            <v>130.79092358320128</v>
          </cell>
          <cell r="J263">
            <v>185.15480046620448</v>
          </cell>
        </row>
        <row r="264">
          <cell r="B264">
            <v>260</v>
          </cell>
          <cell r="C264">
            <v>13.178025477859288</v>
          </cell>
          <cell r="D264">
            <v>19.60067956890781</v>
          </cell>
          <cell r="E264">
            <v>29.14087195060531</v>
          </cell>
          <cell r="F264">
            <v>43.085321661865926</v>
          </cell>
          <cell r="G264">
            <v>63.144717987805194</v>
          </cell>
          <cell r="H264">
            <v>91.55892961619656</v>
          </cell>
          <cell r="I264">
            <v>131.22037751233995</v>
          </cell>
          <cell r="J264">
            <v>185.8174601792248</v>
          </cell>
        </row>
        <row r="265">
          <cell r="B265">
            <v>261</v>
          </cell>
          <cell r="C265">
            <v>13.19458390542603</v>
          </cell>
          <cell r="D265">
            <v>19.63216328691896</v>
          </cell>
          <cell r="E265">
            <v>29.197949014776807</v>
          </cell>
          <cell r="F265">
            <v>43.18463408243025</v>
          </cell>
          <cell r="G265">
            <v>63.3114486693519</v>
          </cell>
          <cell r="H265">
            <v>91.8301871259805</v>
          </cell>
          <cell r="I265">
            <v>131.64958092568432</v>
          </cell>
          <cell r="J265">
            <v>186.4799316761227</v>
          </cell>
        </row>
        <row r="266">
          <cell r="B266">
            <v>262</v>
          </cell>
          <cell r="C266">
            <v>13.211095733271934</v>
          </cell>
          <cell r="D266">
            <v>19.663572268580083</v>
          </cell>
          <cell r="E266">
            <v>29.2549138744222</v>
          </cell>
          <cell r="F266">
            <v>43.28378900495852</v>
          </cell>
          <cell r="G266">
            <v>63.477974217704734</v>
          </cell>
          <cell r="H266">
            <v>92.10120153047123</v>
          </cell>
          <cell r="I266">
            <v>132.0785349265298</v>
          </cell>
          <cell r="J266">
            <v>187.1422157298087</v>
          </cell>
        </row>
        <row r="267">
          <cell r="B267">
            <v>263</v>
          </cell>
          <cell r="C267">
            <v>13.22756126931593</v>
          </cell>
          <cell r="D267">
            <v>19.69490697499968</v>
          </cell>
          <cell r="E267">
            <v>29.311767176306493</v>
          </cell>
          <cell r="F267">
            <v>43.38278727779345</v>
          </cell>
          <cell r="G267">
            <v>63.64429566526625</v>
          </cell>
          <cell r="H267">
            <v>92.37197397241806</v>
          </cell>
          <cell r="I267">
            <v>132.50724060912952</v>
          </cell>
          <cell r="J267">
            <v>187.8043131070874</v>
          </cell>
        </row>
        <row r="268">
          <cell r="B268">
            <v>264</v>
          </cell>
          <cell r="C268">
            <v>13.243980818283067</v>
          </cell>
          <cell r="D268">
            <v>19.72616786270421</v>
          </cell>
          <cell r="E268">
            <v>29.368509561028628</v>
          </cell>
          <cell r="F268">
            <v>43.481629741508584</v>
          </cell>
          <cell r="G268">
            <v>63.81041403534713</v>
          </cell>
          <cell r="H268">
            <v>92.64250558488412</v>
          </cell>
          <cell r="I268">
            <v>132.93569905880238</v>
          </cell>
          <cell r="J268">
            <v>188.46622456872882</v>
          </cell>
        </row>
        <row r="269">
          <cell r="B269">
            <v>265</v>
          </cell>
          <cell r="C269">
            <v>13.260354681749577</v>
          </cell>
          <cell r="D269">
            <v>19.757355383700748</v>
          </cell>
          <cell r="E269">
            <v>29.42514166310335</v>
          </cell>
          <cell r="F269">
            <v>43.580317229008564</v>
          </cell>
          <cell r="G269">
            <v>63.976330342280306</v>
          </cell>
          <cell r="H269">
            <v>92.91279749136477</v>
          </cell>
          <cell r="I269">
            <v>133.36391135203948</v>
          </cell>
          <cell r="J269">
            <v>189.12795086953832</v>
          </cell>
        </row>
        <row r="270">
          <cell r="B270">
            <v>266</v>
          </cell>
          <cell r="C270">
            <v>13.276683158187133</v>
          </cell>
          <cell r="D270">
            <v>19.788469985538562</v>
          </cell>
          <cell r="E270">
            <v>29.481664111041674</v>
          </cell>
          <cell r="F270">
            <v>43.67885056562767</v>
          </cell>
          <cell r="G270">
            <v>64.14204559153322</v>
          </cell>
          <cell r="H270">
            <v>93.18285080590411</v>
          </cell>
          <cell r="I270">
            <v>133.79187855660896</v>
          </cell>
          <cell r="J270">
            <v>189.78949275842584</v>
          </cell>
        </row>
        <row r="271">
          <cell r="B271">
            <v>267</v>
          </cell>
          <cell r="C271">
            <v>13.292966543006317</v>
          </cell>
          <cell r="D271">
            <v>19.81951211136962</v>
          </cell>
          <cell r="E271">
            <v>29.53807752742997</v>
          </cell>
          <cell r="F271">
            <v>43.777230569226745</v>
          </cell>
          <cell r="G271">
            <v>64.30756077981826</v>
          </cell>
          <cell r="H271">
            <v>93.45266663320962</v>
          </cell>
          <cell r="I271">
            <v>134.21960173165908</v>
          </cell>
          <cell r="J271">
            <v>190.45085097847377</v>
          </cell>
        </row>
        <row r="272">
          <cell r="B272">
            <v>268</v>
          </cell>
          <cell r="C272">
            <v>13.309205128599332</v>
          </cell>
          <cell r="D272">
            <v>19.85048220000805</v>
          </cell>
          <cell r="E272">
            <v>29.59438252900774</v>
          </cell>
          <cell r="F272">
            <v>43.875458050288564</v>
          </cell>
          <cell r="G272">
            <v>64.47287689520144</v>
          </cell>
          <cell r="H272">
            <v>93.72224606876502</v>
          </cell>
          <cell r="I272">
            <v>134.64708192781978</v>
          </cell>
          <cell r="J272">
            <v>191.112026267004</v>
          </cell>
        </row>
        <row r="273">
          <cell r="B273">
            <v>269</v>
          </cell>
          <cell r="C273">
            <v>13.325399204381949</v>
          </cell>
          <cell r="D273">
            <v>19.88138068598858</v>
          </cell>
          <cell r="E273">
            <v>29.650579726744073</v>
          </cell>
          <cell r="F273">
            <v>43.973533812011574</v>
          </cell>
          <cell r="G273">
            <v>64.63799491720928</v>
          </cell>
          <cell r="H273">
            <v>93.99159019894134</v>
          </cell>
          <cell r="I273">
            <v>135.07432018730265</v>
          </cell>
          <cell r="J273">
            <v>191.77301935564384</v>
          </cell>
        </row>
        <row r="274">
          <cell r="B274">
            <v>270</v>
          </cell>
          <cell r="C274">
            <v>13.341549056834722</v>
          </cell>
          <cell r="D274">
            <v>19.91220799962399</v>
          </cell>
          <cell r="E274">
            <v>29.706669725912835</v>
          </cell>
          <cell r="F274">
            <v>44.07145865040214</v>
          </cell>
          <cell r="G274">
            <v>64.80291581693403</v>
          </cell>
          <cell r="H274">
            <v>94.26070010110625</v>
          </cell>
          <cell r="I274">
            <v>135.5013175439994</v>
          </cell>
          <cell r="J274">
            <v>192.43383097039086</v>
          </cell>
        </row>
        <row r="275">
          <cell r="B275">
            <v>271</v>
          </cell>
          <cell r="C275">
            <v>13.357654969543491</v>
          </cell>
          <cell r="D275">
            <v>19.942964567061555</v>
          </cell>
          <cell r="E275">
            <v>29.76265312616659</v>
          </cell>
          <cell r="F275">
            <v>44.16923335436528</v>
          </cell>
          <cell r="G275">
            <v>64.96764055713719</v>
          </cell>
          <cell r="H275">
            <v>94.52957684373163</v>
          </cell>
          <cell r="I275">
            <v>135.92807502357869</v>
          </cell>
          <cell r="J275">
            <v>193.09446183167702</v>
          </cell>
        </row>
        <row r="276">
          <cell r="B276">
            <v>272</v>
          </cell>
          <cell r="C276">
            <v>13.373717223239161</v>
          </cell>
          <cell r="D276">
            <v>19.973650810338548</v>
          </cell>
          <cell r="E276">
            <v>29.818530521609297</v>
          </cell>
          <cell r="F276">
            <v>44.266858705793915</v>
          </cell>
          <cell r="G276">
            <v>65.13217009235133</v>
          </cell>
          <cell r="H276">
            <v>94.79822148649953</v>
          </cell>
          <cell r="I276">
            <v>136.35459364358164</v>
          </cell>
          <cell r="J276">
            <v>193.75491265443156</v>
          </cell>
        </row>
        <row r="277">
          <cell r="B277">
            <v>273</v>
          </cell>
          <cell r="C277">
            <v>13.389736095836808</v>
          </cell>
          <cell r="D277">
            <v>20.004267147436806</v>
          </cell>
          <cell r="E277">
            <v>29.874302500867806</v>
          </cell>
          <cell r="F277">
            <v>44.36433547965667</v>
          </cell>
          <cell r="G277">
            <v>65.29650536898043</v>
          </cell>
          <cell r="H277">
            <v>95.06663508040647</v>
          </cell>
          <cell r="I277">
            <v>136.78087441351585</v>
          </cell>
          <cell r="J277">
            <v>194.4151841481431</v>
          </cell>
        </row>
        <row r="278">
          <cell r="B278">
            <v>274</v>
          </cell>
          <cell r="C278">
            <v>13.405711862474098</v>
          </cell>
          <cell r="D278">
            <v>20.034813992336368</v>
          </cell>
          <cell r="E278">
            <v>29.92996964716218</v>
          </cell>
          <cell r="F278">
            <v>44.46166444408428</v>
          </cell>
          <cell r="G278">
            <v>65.46064732539848</v>
          </cell>
          <cell r="H278">
            <v>95.33481866786609</v>
          </cell>
          <cell r="I278">
            <v>137.20691833494786</v>
          </cell>
          <cell r="J278">
            <v>195.07527701692086</v>
          </cell>
        </row>
        <row r="279">
          <cell r="B279">
            <v>275</v>
          </cell>
          <cell r="C279">
            <v>13.421644795549048</v>
          </cell>
          <cell r="D279">
            <v>20.065291755068206</v>
          </cell>
          <cell r="E279">
            <v>29.985532538374855</v>
          </cell>
          <cell r="F279">
            <v>44.558846360454595</v>
          </cell>
          <cell r="G279">
            <v>65.62459689204663</v>
          </cell>
          <cell r="H279">
            <v>95.60277328281023</v>
          </cell>
          <cell r="I279">
            <v>137.63272640159437</v>
          </cell>
          <cell r="J279">
            <v>195.73519195955473</v>
          </cell>
        </row>
        <row r="280">
          <cell r="B280">
            <v>276</v>
          </cell>
          <cell r="C280">
            <v>13.437535164757138</v>
          </cell>
          <cell r="D280">
            <v>20.095700841766075</v>
          </cell>
          <cell r="E280">
            <v>30.040991747118664</v>
          </cell>
          <cell r="F280">
            <v>44.655881983476235</v>
          </cell>
          <cell r="G280">
            <v>65.78835499152878</v>
          </cell>
          <cell r="H280">
            <v>95.87049995078851</v>
          </cell>
          <cell r="I280">
            <v>138.058299599412</v>
          </cell>
          <cell r="J280">
            <v>196.39492966957474</v>
          </cell>
        </row>
        <row r="281">
          <cell r="B281">
            <v>277</v>
          </cell>
          <cell r="C281">
            <v>13.453383237127788</v>
          </cell>
          <cell r="D281">
            <v>20.126041654717508</v>
          </cell>
          <cell r="E281">
            <v>30.096347840803766</v>
          </cell>
          <cell r="F281">
            <v>44.752772061270875</v>
          </cell>
          <cell r="G281">
            <v>65.95192253870569</v>
          </cell>
          <cell r="H281">
            <v>96.13799968906632</v>
          </cell>
          <cell r="I281">
            <v>138.4836389066858</v>
          </cell>
          <cell r="J281">
            <v>197.0544908353095</v>
          </cell>
        </row>
        <row r="282">
          <cell r="B282">
            <v>278</v>
          </cell>
          <cell r="C282">
            <v>13.469189277060213</v>
          </cell>
          <cell r="D282">
            <v>20.156314592413953</v>
          </cell>
          <cell r="E282">
            <v>30.151601381703465</v>
          </cell>
          <cell r="F282">
            <v>44.84951733545426</v>
          </cell>
          <cell r="G282">
            <v>66.11530044078764</v>
          </cell>
          <cell r="H282">
            <v>96.40527350672131</v>
          </cell>
          <cell r="I282">
            <v>138.90874529411624</v>
          </cell>
          <cell r="J282">
            <v>197.71387613994384</v>
          </cell>
        </row>
        <row r="283">
          <cell r="B283">
            <v>279</v>
          </cell>
          <cell r="C283">
            <v>13.484953546358668</v>
          </cell>
          <cell r="D283">
            <v>20.186520049600077</v>
          </cell>
          <cell r="E283">
            <v>30.206752927018986</v>
          </cell>
          <cell r="F283">
            <v>44.94611854121593</v>
          </cell>
          <cell r="G283">
            <v>66.27848959742558</v>
          </cell>
          <cell r="H283">
            <v>96.67232240473851</v>
          </cell>
          <cell r="I283">
            <v>139.33361972490513</v>
          </cell>
          <cell r="J283">
            <v>198.37308626157548</v>
          </cell>
        </row>
        <row r="284">
          <cell r="B284">
            <v>280</v>
          </cell>
          <cell r="C284">
            <v>13.500676304267099</v>
          </cell>
          <cell r="D284">
            <v>20.216658417322257</v>
          </cell>
          <cell r="E284">
            <v>30.26180302894319</v>
          </cell>
          <cell r="F284">
            <v>45.04257640739767</v>
          </cell>
          <cell r="G284">
            <v>66.44149090080096</v>
          </cell>
          <cell r="H284">
            <v>96.93914737610386</v>
          </cell>
          <cell r="I284">
            <v>139.7582631548401</v>
          </cell>
          <cell r="J284">
            <v>199.03212187327108</v>
          </cell>
        </row>
        <row r="285">
          <cell r="B285">
            <v>281</v>
          </cell>
          <cell r="C285">
            <v>13.516357807503207</v>
          </cell>
          <cell r="D285">
            <v>20.246730082976292</v>
          </cell>
          <cell r="E285">
            <v>30.31675223472328</v>
          </cell>
          <cell r="F285">
            <v>45.13889165657073</v>
          </cell>
          <cell r="G285">
            <v>66.60430523571412</v>
          </cell>
          <cell r="H285">
            <v>97.20574940589647</v>
          </cell>
          <cell r="I285">
            <v>140.18267653237797</v>
          </cell>
          <cell r="J285">
            <v>199.6909836431213</v>
          </cell>
        </row>
        <row r="286">
          <cell r="B286">
            <v>282</v>
          </cell>
          <cell r="C286">
            <v>13.531998310291941</v>
          </cell>
          <cell r="D286">
            <v>20.27673543035429</v>
          </cell>
          <cell r="E286">
            <v>30.371601086722467</v>
          </cell>
          <cell r="F286">
            <v>45.235065005111856</v>
          </cell>
          <cell r="G286">
            <v>66.7669334796714</v>
          </cell>
          <cell r="H286">
            <v>97.4721294713794</v>
          </cell>
          <cell r="I286">
            <v>140.60686079872673</v>
          </cell>
          <cell r="J286">
            <v>200.34967223429524</v>
          </cell>
        </row>
        <row r="287">
          <cell r="B287">
            <v>283</v>
          </cell>
          <cell r="C287">
            <v>13.54759806439843</v>
          </cell>
          <cell r="D287">
            <v>20.306674839690835</v>
          </cell>
          <cell r="E287">
            <v>30.42635012248071</v>
          </cell>
          <cell r="F287">
            <v>45.331097163278116</v>
          </cell>
          <cell r="G287">
            <v>66.92937650297075</v>
          </cell>
          <cell r="H287">
            <v>97.73828854208915</v>
          </cell>
          <cell r="I287">
            <v>141.0308168879264</v>
          </cell>
          <cell r="J287">
            <v>201.0081883050938</v>
          </cell>
        </row>
        <row r="288">
          <cell r="B288">
            <v>284</v>
          </cell>
          <cell r="C288">
            <v>13.563157319160366</v>
          </cell>
          <cell r="D288">
            <v>20.336548687708373</v>
          </cell>
          <cell r="E288">
            <v>30.48099987477443</v>
          </cell>
          <cell r="F288">
            <v>45.42698883528055</v>
          </cell>
          <cell r="G288">
            <v>67.09163516878628</v>
          </cell>
          <cell r="H288">
            <v>98.00422757992372</v>
          </cell>
          <cell r="I288">
            <v>141.45454572692879</v>
          </cell>
          <cell r="J288">
            <v>201.66653250900256</v>
          </cell>
        </row>
        <row r="289">
          <cell r="B289">
            <v>285</v>
          </cell>
          <cell r="C289">
            <v>13.578676321519843</v>
          </cell>
          <cell r="D289">
            <v>20.366357347661875</v>
          </cell>
          <cell r="E289">
            <v>30.535550871675316</v>
          </cell>
          <cell r="F289">
            <v>45.5227407193567</v>
          </cell>
          <cell r="G289">
            <v>67.25371033325129</v>
          </cell>
          <cell r="H289">
            <v>98.26994753922948</v>
          </cell>
          <cell r="I289">
            <v>141.8780482356759</v>
          </cell>
          <cell r="J289">
            <v>202.3247054947439</v>
          </cell>
        </row>
        <row r="290">
          <cell r="B290">
            <v>286</v>
          </cell>
          <cell r="C290">
            <v>13.59415531605468</v>
          </cell>
          <cell r="D290">
            <v>20.396101189382765</v>
          </cell>
          <cell r="E290">
            <v>30.590003636608184</v>
          </cell>
          <cell r="F290">
            <v>45.61835350784202</v>
          </cell>
          <cell r="G290">
            <v>67.41560284554018</v>
          </cell>
          <cell r="H290">
            <v>98.53544936688662</v>
          </cell>
          <cell r="I290">
            <v>142.30132532717738</v>
          </cell>
          <cell r="J290">
            <v>202.98270790632813</v>
          </cell>
        </row>
        <row r="291">
          <cell r="B291">
            <v>287</v>
          </cell>
          <cell r="C291">
            <v>13.609594545009212</v>
          </cell>
          <cell r="D291">
            <v>20.425780579322158</v>
          </cell>
          <cell r="E291">
            <v>30.644358688407934</v>
          </cell>
          <cell r="F291">
            <v>45.71382788724018</v>
          </cell>
          <cell r="G291">
            <v>67.57731354794912</v>
          </cell>
          <cell r="H291">
            <v>98.80073400239347</v>
          </cell>
          <cell r="I291">
            <v>142.72437790758673</v>
          </cell>
          <cell r="J291">
            <v>203.64054038310408</v>
          </cell>
        </row>
        <row r="292">
          <cell r="B292">
            <v>288</v>
          </cell>
          <cell r="C292">
            <v>13.624994248324594</v>
          </cell>
          <cell r="D292">
            <v>20.45539588059339</v>
          </cell>
          <cell r="E292">
            <v>30.698616541375607</v>
          </cell>
          <cell r="F292">
            <v>45.80916453829224</v>
          </cell>
          <cell r="G292">
            <v>67.73884327597546</v>
          </cell>
          <cell r="H292">
            <v>99.06580237794948</v>
          </cell>
          <cell r="I292">
            <v>143.14720687627644</v>
          </cell>
          <cell r="J292">
            <v>204.298203559809</v>
          </cell>
        </row>
        <row r="293">
          <cell r="B293">
            <v>289</v>
          </cell>
          <cell r="C293">
            <v>13.640354663668582</v>
          </cell>
          <cell r="D293">
            <v>20.48494745301387</v>
          </cell>
          <cell r="E293">
            <v>30.75277770533357</v>
          </cell>
          <cell r="F293">
            <v>45.90436413604488</v>
          </cell>
          <cell r="G293">
            <v>67.90019285839594</v>
          </cell>
          <cell r="H293">
            <v>99.33065541853703</v>
          </cell>
          <cell r="I293">
            <v>143.5698131259121</v>
          </cell>
          <cell r="J293">
            <v>204.9556980666176</v>
          </cell>
        </row>
        <row r="294">
          <cell r="B294">
            <v>290</v>
          </cell>
          <cell r="C294">
            <v>13.65567602646485</v>
          </cell>
          <cell r="D294">
            <v>20.51443565314627</v>
          </cell>
          <cell r="E294">
            <v>30.806842685679847</v>
          </cell>
          <cell r="F294">
            <v>45.999427349917504</v>
          </cell>
          <cell r="G294">
            <v>68.06136311734383</v>
          </cell>
          <cell r="H294">
            <v>99.59529404200201</v>
          </cell>
          <cell r="I294">
            <v>143.9921975425254</v>
          </cell>
          <cell r="J294">
            <v>205.61302452919054</v>
          </cell>
        </row>
        <row r="295">
          <cell r="B295">
            <v>291</v>
          </cell>
          <cell r="C295">
            <v>13.670958569921822</v>
          </cell>
          <cell r="D295">
            <v>20.543860834339046</v>
          </cell>
          <cell r="E295">
            <v>30.86081198344158</v>
          </cell>
          <cell r="F295">
            <v>46.094354843768315</v>
          </cell>
          <cell r="G295">
            <v>68.2223548683848</v>
          </cell>
          <cell r="H295">
            <v>99.85971915913328</v>
          </cell>
          <cell r="I295">
            <v>144.414361005586</v>
          </cell>
          <cell r="J295">
            <v>206.2701835687222</v>
          </cell>
        </row>
        <row r="296">
          <cell r="B296">
            <v>292</v>
          </cell>
          <cell r="C296">
            <v>13.68620252506103</v>
          </cell>
          <cell r="D296">
            <v>20.57322334676635</v>
          </cell>
          <cell r="E296">
            <v>30.914686095327692</v>
          </cell>
          <cell r="F296">
            <v>46.18914727595945</v>
          </cell>
          <cell r="G296">
            <v>68.38316892059174</v>
          </cell>
          <cell r="H296">
            <v>100.1239316737409</v>
          </cell>
          <cell r="I296">
            <v>144.8363043880726</v>
          </cell>
          <cell r="J296">
            <v>206.92717580198774</v>
          </cell>
        </row>
        <row r="297">
          <cell r="B297">
            <v>293</v>
          </cell>
          <cell r="C297">
            <v>13.701408120745025</v>
          </cell>
          <cell r="D297">
            <v>20.602523537467267</v>
          </cell>
          <cell r="E297">
            <v>30.968465513780743</v>
          </cell>
          <cell r="F297">
            <v>46.283805299421104</v>
          </cell>
          <cell r="G297">
            <v>68.5438060766185</v>
          </cell>
          <cell r="H297">
            <v>100.38793248273333</v>
          </cell>
          <cell r="I297">
            <v>145.25802855654277</v>
          </cell>
          <cell r="J297">
            <v>207.58400184138958</v>
          </cell>
        </row>
        <row r="298">
          <cell r="B298">
            <v>294</v>
          </cell>
          <cell r="C298">
            <v>13.716575583704822</v>
          </cell>
          <cell r="D298">
            <v>20.631761750384463</v>
          </cell>
          <cell r="E298">
            <v>31.02215072702795</v>
          </cell>
          <cell r="F298">
            <v>46.378329561714686</v>
          </cell>
          <cell r="G298">
            <v>68.7042671327724</v>
          </cell>
          <cell r="H298">
            <v>100.6517224761934</v>
          </cell>
          <cell r="I298">
            <v>145.67953437120195</v>
          </cell>
          <cell r="J298">
            <v>208.24066229500315</v>
          </cell>
        </row>
        <row r="299">
          <cell r="B299">
            <v>295</v>
          </cell>
          <cell r="C299">
            <v>13.731705138566925</v>
          </cell>
          <cell r="D299">
            <v>20.66093832640223</v>
          </cell>
          <cell r="E299">
            <v>31.075742219131456</v>
          </cell>
          <cell r="F299">
            <v>46.472720705095014</v>
          </cell>
          <cell r="G299">
            <v>68.86455287908592</v>
          </cell>
          <cell r="H299">
            <v>100.91530253745327</v>
          </cell>
          <cell r="I299">
            <v>146.1008226859714</v>
          </cell>
          <cell r="J299">
            <v>208.89715776662206</v>
          </cell>
        </row>
        <row r="300">
          <cell r="B300">
            <v>296</v>
          </cell>
          <cell r="C300">
            <v>13.746797007879898</v>
          </cell>
          <cell r="D300">
            <v>20.69005360338393</v>
          </cell>
          <cell r="E300">
            <v>31.129240470037836</v>
          </cell>
          <cell r="F300">
            <v>46.56697936657162</v>
          </cell>
          <cell r="G300">
            <v>69.02466409938708</v>
          </cell>
          <cell r="H300">
            <v>101.1786735431683</v>
          </cell>
          <cell r="I300">
            <v>146.52189434855518</v>
          </cell>
          <cell r="J300">
            <v>209.55348885580267</v>
          </cell>
        </row>
        <row r="301">
          <cell r="B301">
            <v>297</v>
          </cell>
          <cell r="C301">
            <v>13.761851412140532</v>
          </cell>
          <cell r="D301">
            <v>20.719107916208838</v>
          </cell>
          <cell r="E301">
            <v>31.18264595562682</v>
          </cell>
          <cell r="F301">
            <v>46.661106177969124</v>
          </cell>
          <cell r="G301">
            <v>69.18460157136899</v>
          </cell>
          <cell r="H301">
            <v>101.44183636338984</v>
          </cell>
          <cell r="I301">
            <v>146.94275020050628</v>
          </cell>
          <cell r="J301">
            <v>210.20965615790797</v>
          </cell>
        </row>
        <row r="302">
          <cell r="B302">
            <v>298</v>
          </cell>
          <cell r="C302">
            <v>13.776868569819575</v>
          </cell>
          <cell r="D302">
            <v>20.748101596808443</v>
          </cell>
          <cell r="E302">
            <v>31.23595914775932</v>
          </cell>
          <cell r="F302">
            <v>46.755101765986694</v>
          </cell>
          <cell r="G302">
            <v>69.34436606665825</v>
          </cell>
          <cell r="H302">
            <v>101.70479186163702</v>
          </cell>
          <cell r="I302">
            <v>147.36339107729177</v>
          </cell>
          <cell r="J302">
            <v>210.8656602641509</v>
          </cell>
        </row>
        <row r="303">
          <cell r="B303">
            <v>299</v>
          </cell>
          <cell r="C303">
            <v>13.791848697387076</v>
          </cell>
          <cell r="D303">
            <v>20.777034974202174</v>
          </cell>
          <cell r="E303">
            <v>31.289180514324684</v>
          </cell>
          <cell r="F303">
            <v>46.84896675225665</v>
          </cell>
          <cell r="G303">
            <v>69.50395835088251</v>
          </cell>
          <cell r="H303">
            <v>101.96754089496748</v>
          </cell>
          <cell r="I303">
            <v>147.783817808357</v>
          </cell>
          <cell r="J303">
            <v>211.52150176163718</v>
          </cell>
        </row>
        <row r="304">
          <cell r="B304">
            <v>300</v>
          </cell>
          <cell r="C304">
            <v>13.806792009337308</v>
          </cell>
          <cell r="D304">
            <v>20.80590837453257</v>
          </cell>
          <cell r="E304">
            <v>31.342310519287274</v>
          </cell>
          <cell r="F304">
            <v>46.942701753402204</v>
          </cell>
          <cell r="G304">
            <v>69.66337918373691</v>
          </cell>
          <cell r="H304">
            <v>102.23008431404718</v>
          </cell>
          <cell r="I304">
            <v>148.20403121718903</v>
          </cell>
          <cell r="J304">
            <v>212.1771812334073</v>
          </cell>
        </row>
        <row r="305">
          <cell r="B305">
            <v>301</v>
          </cell>
          <cell r="C305">
            <v>13.821698718213314</v>
          </cell>
          <cell r="D305">
            <v>20.834722121099922</v>
          </cell>
          <cell r="E305">
            <v>31.395349622732333</v>
          </cell>
          <cell r="F305">
            <v>47.036307381094346</v>
          </cell>
          <cell r="G305">
            <v>69.82262931904964</v>
          </cell>
          <cell r="H305">
            <v>102.49242296321906</v>
          </cell>
          <cell r="I305">
            <v>148.62403212137897</v>
          </cell>
          <cell r="J305">
            <v>212.83269925847824</v>
          </cell>
        </row>
        <row r="306">
          <cell r="B306">
            <v>302</v>
          </cell>
          <cell r="C306">
            <v>13.836569034631063</v>
          </cell>
          <cell r="D306">
            <v>20.863476534396366</v>
          </cell>
          <cell r="E306">
            <v>31.448298280911157</v>
          </cell>
          <cell r="F306">
            <v>47.129784242107895</v>
          </cell>
          <cell r="G306">
            <v>69.98170950484658</v>
          </cell>
          <cell r="H306">
            <v>102.75455768057097</v>
          </cell>
          <cell r="I306">
            <v>149.04382133268382</v>
          </cell>
          <cell r="J306">
            <v>213.48805641188443</v>
          </cell>
        </row>
        <row r="307">
          <cell r="B307">
            <v>303</v>
          </cell>
          <cell r="C307">
            <v>13.851403167303223</v>
          </cell>
          <cell r="D307">
            <v>20.89217193213948</v>
          </cell>
          <cell r="E307">
            <v>31.50115694628561</v>
          </cell>
          <cell r="F307">
            <v>47.223132938376736</v>
          </cell>
          <cell r="G307">
            <v>70.1406204834149</v>
          </cell>
          <cell r="H307">
            <v>103.01648929800245</v>
          </cell>
          <cell r="I307">
            <v>149.46339965708705</v>
          </cell>
          <cell r="J307">
            <v>214.1432532647182</v>
          </cell>
        </row>
        <row r="308">
          <cell r="B308">
            <v>304</v>
          </cell>
          <cell r="C308">
            <v>13.86620132306257</v>
          </cell>
          <cell r="D308">
            <v>20.920808629305355</v>
          </cell>
          <cell r="E308">
            <v>31.55392606757197</v>
          </cell>
          <cell r="F308">
            <v>47.316354067048266</v>
          </cell>
          <cell r="G308">
            <v>70.29936299136598</v>
          </cell>
          <cell r="H308">
            <v>103.2782186412907</v>
          </cell>
          <cell r="I308">
            <v>149.8827678948587</v>
          </cell>
          <cell r="J308">
            <v>214.79829038416975</v>
          </cell>
        </row>
        <row r="309">
          <cell r="B309">
            <v>305</v>
          </cell>
          <cell r="C309">
            <v>13.880963706885035</v>
          </cell>
          <cell r="D309">
            <v>20.94938693816116</v>
          </cell>
          <cell r="E309">
            <v>31.606606089784115</v>
          </cell>
          <cell r="F309">
            <v>47.409448220537016</v>
          </cell>
          <cell r="G309">
            <v>70.45793775969715</v>
          </cell>
          <cell r="H309">
            <v>103.53974653015554</v>
          </cell>
          <cell r="I309">
            <v>150.30192684061433</v>
          </cell>
          <cell r="J309">
            <v>215.45316833356648</v>
          </cell>
        </row>
        <row r="310">
          <cell r="B310">
            <v>306</v>
          </cell>
          <cell r="C310">
            <v>13.89569052191238</v>
          </cell>
          <cell r="D310">
            <v>20.97790716829723</v>
          </cell>
          <cell r="E310">
            <v>31.65919745427609</v>
          </cell>
          <cell r="F310">
            <v>47.50241598657754</v>
          </cell>
          <cell r="G310">
            <v>70.61634551385278</v>
          </cell>
          <cell r="H310">
            <v>103.80107377832354</v>
          </cell>
          <cell r="I310">
            <v>150.7208772833735</v>
          </cell>
          <cell r="J310">
            <v>216.10788767241192</v>
          </cell>
        </row>
        <row r="311">
          <cell r="B311">
            <v>307</v>
          </cell>
          <cell r="C311">
            <v>13.910381969474546</v>
          </cell>
          <cell r="D311">
            <v>21.00636962665865</v>
          </cell>
          <cell r="E311">
            <v>31.711700598784027</v>
          </cell>
          <cell r="F311">
            <v>47.59525794827651</v>
          </cell>
          <cell r="G311">
            <v>70.77458697378444</v>
          </cell>
          <cell r="H311">
            <v>104.06220119359128</v>
          </cell>
          <cell r="I311">
            <v>151.13962000661732</v>
          </cell>
          <cell r="J311">
            <v>216.762448956424</v>
          </cell>
        </row>
        <row r="312">
          <cell r="B312">
            <v>308</v>
          </cell>
          <cell r="C312">
            <v>13.925038249111635</v>
          </cell>
          <cell r="D312">
            <v>21.0347746175764</v>
          </cell>
          <cell r="E312">
            <v>31.76411595746748</v>
          </cell>
          <cell r="F312">
            <v>47.68797468416411</v>
          </cell>
          <cell r="G312">
            <v>70.93266285401019</v>
          </cell>
          <cell r="H312">
            <v>104.32312957788763</v>
          </cell>
          <cell r="I312">
            <v>151.55815578834503</v>
          </cell>
          <cell r="J312">
            <v>217.41685273757298</v>
          </cell>
        </row>
        <row r="313">
          <cell r="B313">
            <v>309</v>
          </cell>
          <cell r="C313">
            <v>13.939659558595574</v>
          </cell>
          <cell r="D313">
            <v>21.063122442797983</v>
          </cell>
          <cell r="E313">
            <v>31.816443960950128</v>
          </cell>
          <cell r="F313">
            <v>47.78056676824461</v>
          </cell>
          <cell r="G313">
            <v>71.09057386367303</v>
          </cell>
          <cell r="H313">
            <v>104.5838597273353</v>
          </cell>
          <cell r="I313">
            <v>151.97648540113016</v>
          </cell>
          <cell r="J313">
            <v>218.0710995641187</v>
          </cell>
        </row>
        <row r="314">
          <cell r="B314">
            <v>310</v>
          </cell>
          <cell r="C314">
            <v>13.954246093951433</v>
          </cell>
          <cell r="D314">
            <v>21.09141340151765</v>
          </cell>
          <cell r="E314">
            <v>31.868685036359878</v>
          </cell>
          <cell r="F314">
            <v>47.873034770046324</v>
          </cell>
          <cell r="G314">
            <v>71.24832070659862</v>
          </cell>
          <cell r="H314">
            <v>104.84439243231147</v>
          </cell>
          <cell r="I314">
            <v>152.3946096121757</v>
          </cell>
          <cell r="J314">
            <v>218.72518998064749</v>
          </cell>
        </row>
        <row r="315">
          <cell r="B315">
            <v>311</v>
          </cell>
          <cell r="C315">
            <v>13.968798049478423</v>
          </cell>
          <cell r="D315">
            <v>21.11964779040613</v>
          </cell>
          <cell r="E315">
            <v>31.92083960736843</v>
          </cell>
          <cell r="F315">
            <v>47.96537925467077</v>
          </cell>
          <cell r="G315">
            <v>71.40590408135208</v>
          </cell>
          <cell r="H315">
            <v>105.10472847750765</v>
          </cell>
          <cell r="I315">
            <v>152.81252918336867</v>
          </cell>
          <cell r="J315">
            <v>219.37912452810852</v>
          </cell>
        </row>
        <row r="316">
          <cell r="B316">
            <v>312</v>
          </cell>
          <cell r="C316">
            <v>13.983315617770582</v>
          </cell>
          <cell r="D316">
            <v>21.14782590363995</v>
          </cell>
          <cell r="E316">
            <v>31.972908094230217</v>
          </cell>
          <cell r="F316">
            <v>48.0576007828412</v>
          </cell>
          <cell r="G316">
            <v>71.5633246812941</v>
          </cell>
          <cell r="H316">
            <v>105.36486864198865</v>
          </cell>
          <cell r="I316">
            <v>153.23024487133375</v>
          </cell>
          <cell r="J316">
            <v>220.03290374384966</v>
          </cell>
        </row>
        <row r="317">
          <cell r="B317">
            <v>313</v>
          </cell>
          <cell r="C317">
            <v>13.99779898973714</v>
          </cell>
          <cell r="D317">
            <v>21.175948032930314</v>
          </cell>
          <cell r="E317">
            <v>32.02489091382082</v>
          </cell>
          <cell r="F317">
            <v>48.149699910950375</v>
          </cell>
          <cell r="G317">
            <v>71.72058319463625</v>
          </cell>
          <cell r="H317">
            <v>105.62481369925082</v>
          </cell>
          <cell r="I317">
            <v>153.64775742748657</v>
          </cell>
          <cell r="J317">
            <v>220.68652816165292</v>
          </cell>
        </row>
        <row r="318">
          <cell r="B318">
            <v>314</v>
          </cell>
          <cell r="C318">
            <v>14.012248354622573</v>
          </cell>
          <cell r="D318">
            <v>21.204014467551538</v>
          </cell>
          <cell r="E318">
            <v>32.07678847967481</v>
          </cell>
          <cell r="F318">
            <v>48.24167719110774</v>
          </cell>
          <cell r="G318">
            <v>71.87768030449544</v>
          </cell>
          <cell r="H318">
            <v>105.88456441727949</v>
          </cell>
          <cell r="I318">
            <v>154.06506759808588</v>
          </cell>
          <cell r="J318">
            <v>221.33999831176942</v>
          </cell>
        </row>
        <row r="319">
          <cell r="B319">
            <v>315</v>
          </cell>
          <cell r="C319">
            <v>14.026663900026367</v>
          </cell>
          <cell r="D319">
            <v>21.2320254943691</v>
          </cell>
          <cell r="E319">
            <v>32.12860120202306</v>
          </cell>
          <cell r="F319">
            <v>48.3335331711859</v>
          </cell>
          <cell r="G319">
            <v>72.03461668894779</v>
          </cell>
          <cell r="H319">
            <v>106.14412155860562</v>
          </cell>
          <cell r="I319">
            <v>154.4821761242853</v>
          </cell>
          <cell r="J319">
            <v>221.99331472095392</v>
          </cell>
        </row>
        <row r="320">
          <cell r="B320">
            <v>316</v>
          </cell>
          <cell r="C320">
            <v>14.04104581192248</v>
          </cell>
          <cell r="D320">
            <v>21.259981397867257</v>
          </cell>
          <cell r="E320">
            <v>32.18032948782951</v>
          </cell>
          <cell r="F320">
            <v>48.425268394866436</v>
          </cell>
          <cell r="G320">
            <v>72.19139302108164</v>
          </cell>
          <cell r="H320">
            <v>106.40348588036166</v>
          </cell>
          <cell r="I320">
            <v>154.8990837421843</v>
          </cell>
          <cell r="J320">
            <v>222.6464779124988</v>
          </cell>
        </row>
        <row r="321">
          <cell r="B321">
            <v>317</v>
          </cell>
          <cell r="C321">
            <v>14.055394274678507</v>
          </cell>
          <cell r="D321">
            <v>21.28788246017626</v>
          </cell>
          <cell r="E321">
            <v>32.23197374082741</v>
          </cell>
          <cell r="F321">
            <v>48.51688340168511</v>
          </cell>
          <cell r="G321">
            <v>72.34800996904985</v>
          </cell>
          <cell r="H321">
            <v>106.66265813433677</v>
          </cell>
          <cell r="I321">
            <v>155.3157911828785</v>
          </cell>
          <cell r="J321">
            <v>223.29948840626776</v>
          </cell>
        </row>
        <row r="322">
          <cell r="B322">
            <v>318</v>
          </cell>
          <cell r="C322">
            <v>14.069709471074573</v>
          </cell>
          <cell r="D322">
            <v>21.315728961099182</v>
          </cell>
          <cell r="E322">
            <v>32.28353436155507</v>
          </cell>
          <cell r="F322">
            <v>48.60837872707641</v>
          </cell>
          <cell r="G322">
            <v>72.50446819612146</v>
          </cell>
          <cell r="H322">
            <v>106.92163906703118</v>
          </cell>
          <cell r="I322">
            <v>155.73229917250944</v>
          </cell>
          <cell r="J322">
            <v>223.95234671872902</v>
          </cell>
        </row>
        <row r="323">
          <cell r="B323">
            <v>319</v>
          </cell>
          <cell r="C323">
            <v>14.083991582321927</v>
          </cell>
          <cell r="D323">
            <v>21.343521178138364</v>
          </cell>
          <cell r="E323">
            <v>32.33501174739108</v>
          </cell>
          <cell r="F323">
            <v>48.699754902417546</v>
          </cell>
          <cell r="G323">
            <v>72.66076836073259</v>
          </cell>
          <cell r="H323">
            <v>107.1804294197099</v>
          </cell>
          <cell r="I323">
            <v>156.14860843231338</v>
          </cell>
          <cell r="J323">
            <v>224.605053362988</v>
          </cell>
        </row>
        <row r="324">
          <cell r="B324">
            <v>320</v>
          </cell>
          <cell r="C324">
            <v>14.098240788081279</v>
          </cell>
          <cell r="D324">
            <v>21.371259386521444</v>
          </cell>
          <cell r="E324">
            <v>32.38640629258903</v>
          </cell>
          <cell r="F324">
            <v>48.791012455071716</v>
          </cell>
          <cell r="G324">
            <v>72.81691111653662</v>
          </cell>
          <cell r="H324">
            <v>107.43902992845568</v>
          </cell>
          <cell r="I324">
            <v>156.56471967866992</v>
          </cell>
          <cell r="J324">
            <v>225.25760884881979</v>
          </cell>
        </row>
        <row r="325">
          <cell r="B325">
            <v>321</v>
          </cell>
          <cell r="C325">
            <v>14.112457266480858</v>
          </cell>
          <cell r="D325">
            <v>21.39894385922706</v>
          </cell>
          <cell r="E325">
            <v>32.437718388311765</v>
          </cell>
          <cell r="F325">
            <v>48.88215190843089</v>
          </cell>
          <cell r="G325">
            <v>72.9728971124538</v>
          </cell>
          <cell r="H325">
            <v>107.69744132422134</v>
          </cell>
          <cell r="I325">
            <v>156.9806336231496</v>
          </cell>
          <cell r="J325">
            <v>225.910013682701</v>
          </cell>
        </row>
        <row r="326">
          <cell r="B326">
            <v>322</v>
          </cell>
          <cell r="C326">
            <v>14.1266411941342</v>
          </cell>
          <cell r="D326">
            <v>21.426574867010142</v>
          </cell>
          <cell r="E326">
            <v>32.48894842266514</v>
          </cell>
          <cell r="F326">
            <v>48.97317378195799</v>
          </cell>
          <cell r="G326">
            <v>73.12872699272009</v>
          </cell>
          <cell r="H326">
            <v>107.95566433288131</v>
          </cell>
          <cell r="I326">
            <v>157.39635097256112</v>
          </cell>
          <cell r="J326">
            <v>226.56226836784128</v>
          </cell>
        </row>
        <row r="327">
          <cell r="B327">
            <v>323</v>
          </cell>
          <cell r="C327">
            <v>14.140792746157679</v>
          </cell>
          <cell r="D327">
            <v>21.45415267842687</v>
          </cell>
          <cell r="E327">
            <v>32.540096780731304</v>
          </cell>
          <cell r="F327">
            <v>49.06407859122841</v>
          </cell>
          <cell r="G327">
            <v>73.28440139693541</v>
          </cell>
          <cell r="H327">
            <v>108.21369967528256</v>
          </cell>
          <cell r="I327">
            <v>157.8118724289978</v>
          </cell>
          <cell r="J327">
            <v>227.21437340421457</v>
          </cell>
        </row>
        <row r="328">
          <cell r="B328">
            <v>324</v>
          </cell>
          <cell r="C328">
            <v>14.15491209618779</v>
          </cell>
          <cell r="D328">
            <v>21.481677559859254</v>
          </cell>
          <cell r="E328">
            <v>32.59116384460154</v>
          </cell>
          <cell r="F328">
            <v>49.15486684797107</v>
          </cell>
          <cell r="G328">
            <v>73.43992096011121</v>
          </cell>
          <cell r="H328">
            <v>108.47154806729483</v>
          </cell>
          <cell r="I328">
            <v>158.22719868988352</v>
          </cell>
          <cell r="J328">
            <v>227.86632928858972</v>
          </cell>
        </row>
        <row r="329">
          <cell r="B329">
            <v>325</v>
          </cell>
          <cell r="C329">
            <v>14.168999416398163</v>
          </cell>
          <cell r="D329">
            <v>21.509149775539385</v>
          </cell>
          <cell r="E329">
            <v>32.642149993408594</v>
          </cell>
          <cell r="F329">
            <v>49.24553906010887</v>
          </cell>
          <cell r="G329">
            <v>73.59528631271743</v>
          </cell>
          <cell r="H329">
            <v>108.72921021986029</v>
          </cell>
          <cell r="I329">
            <v>158.64233044801816</v>
          </cell>
          <cell r="J329">
            <v>228.51813651456092</v>
          </cell>
        </row>
        <row r="330">
          <cell r="B330">
            <v>326</v>
          </cell>
          <cell r="C330">
            <v>14.183054877516346</v>
          </cell>
          <cell r="D330">
            <v>21.53656958757333</v>
          </cell>
          <cell r="E330">
            <v>32.69305560335865</v>
          </cell>
          <cell r="F330">
            <v>49.336095731798565</v>
          </cell>
          <cell r="G330">
            <v>73.7504980807288</v>
          </cell>
          <cell r="H330">
            <v>108.98668683904242</v>
          </cell>
          <cell r="I330">
            <v>159.05726839162224</v>
          </cell>
          <cell r="J330">
            <v>229.16979557257764</v>
          </cell>
        </row>
        <row r="331">
          <cell r="B331">
            <v>327</v>
          </cell>
          <cell r="C331">
            <v>14.197078648840332</v>
          </cell>
          <cell r="D331">
            <v>21.56393725596468</v>
          </cell>
          <cell r="E331">
            <v>32.74388104776276</v>
          </cell>
          <cell r="F331">
            <v>49.42653736347018</v>
          </cell>
          <cell r="G331">
            <v>73.90555688567059</v>
          </cell>
          <cell r="H331">
            <v>109.24397862607432</v>
          </cell>
          <cell r="I331">
            <v>159.47201320438123</v>
          </cell>
          <cell r="J331">
            <v>229.82130694997429</v>
          </cell>
        </row>
        <row r="332">
          <cell r="B332">
            <v>328</v>
          </cell>
          <cell r="C332">
            <v>14.211070898254853</v>
          </cell>
          <cell r="D332">
            <v>21.5912530386378</v>
          </cell>
          <cell r="E332">
            <v>32.794626697067926</v>
          </cell>
          <cell r="F332">
            <v>49.51686445186581</v>
          </cell>
          <cell r="G332">
            <v>74.06046334466367</v>
          </cell>
          <cell r="H332">
            <v>109.50108627740647</v>
          </cell>
          <cell r="I332">
            <v>159.8865655654891</v>
          </cell>
          <cell r="J332">
            <v>230.47267113099937</v>
          </cell>
        </row>
        <row r="333">
          <cell r="B333">
            <v>329</v>
          </cell>
          <cell r="C333">
            <v>14.225031792247444</v>
          </cell>
          <cell r="D333">
            <v>21.6185171914607</v>
          </cell>
          <cell r="E333">
            <v>32.84529291888768</v>
          </cell>
          <cell r="F333">
            <v>49.60707749007792</v>
          </cell>
          <cell r="G333">
            <v>74.2152180704691</v>
          </cell>
          <cell r="H333">
            <v>109.75801048475373</v>
          </cell>
          <cell r="I333">
            <v>160.3009261496914</v>
          </cell>
          <cell r="J333">
            <v>231.12388859684444</v>
          </cell>
        </row>
        <row r="334">
          <cell r="B334">
            <v>330</v>
          </cell>
          <cell r="C334">
            <v>14.238961495924267</v>
          </cell>
          <cell r="D334">
            <v>21.64572996826765</v>
          </cell>
          <cell r="E334">
            <v>32.895880078032306</v>
          </cell>
          <cell r="F334">
            <v>49.69717696758721</v>
          </cell>
          <cell r="G334">
            <v>74.36982167153201</v>
          </cell>
          <cell r="H334">
            <v>110.01475193514182</v>
          </cell>
          <cell r="I334">
            <v>160.71509562732797</v>
          </cell>
          <cell r="J334">
            <v>231.77495982567254</v>
          </cell>
        </row>
        <row r="335">
          <cell r="B335">
            <v>331</v>
          </cell>
          <cell r="C335">
            <v>14.252860173025715</v>
          </cell>
          <cell r="D335">
            <v>21.6728916208814</v>
          </cell>
          <cell r="E335">
            <v>32.94638853653864</v>
          </cell>
          <cell r="F335">
            <v>49.78716337029986</v>
          </cell>
          <cell r="G335">
            <v>74.52427475202495</v>
          </cell>
          <cell r="H335">
            <v>110.27131131095324</v>
          </cell>
          <cell r="I335">
            <v>161.12907466437468</v>
          </cell>
          <cell r="J335">
            <v>232.42588529264643</v>
          </cell>
        </row>
        <row r="336">
          <cell r="B336">
            <v>332</v>
          </cell>
          <cell r="C336">
            <v>14.266727985941788</v>
          </cell>
          <cell r="D336">
            <v>21.700002399135183</v>
          </cell>
          <cell r="E336">
            <v>32.99681865369943</v>
          </cell>
          <cell r="F336">
            <v>49.87703718058433</v>
          </cell>
          <cell r="G336">
            <v>74.67857791189074</v>
          </cell>
          <cell r="H336">
            <v>110.52768928997253</v>
          </cell>
          <cell r="I336">
            <v>161.54286392248517</v>
          </cell>
          <cell r="J336">
            <v>233.07666546995637</v>
          </cell>
        </row>
        <row r="337">
          <cell r="B337">
            <v>333</v>
          </cell>
          <cell r="C337">
            <v>14.280565095727257</v>
          </cell>
          <cell r="D337">
            <v>21.727062550894328</v>
          </cell>
          <cell r="E337">
            <v>33.04717078609231</v>
          </cell>
          <cell r="F337">
            <v>49.96679887730771</v>
          </cell>
          <cell r="G337">
            <v>74.83273174688465</v>
          </cell>
          <cell r="H337">
            <v>110.78388654543096</v>
          </cell>
          <cell r="I337">
            <v>161.95646405903162</v>
          </cell>
          <cell r="J337">
            <v>233.72730082684762</v>
          </cell>
        </row>
        <row r="338">
          <cell r="B338">
            <v>334</v>
          </cell>
          <cell r="C338">
            <v>14.294371662116607</v>
          </cell>
          <cell r="D338">
            <v>21.75407232207762</v>
          </cell>
          <cell r="E338">
            <v>33.097445287608416</v>
          </cell>
          <cell r="F338">
            <v>50.056448935871515</v>
          </cell>
          <cell r="G338">
            <v>74.9867368486161</v>
          </cell>
          <cell r="H338">
            <v>111.03990374605071</v>
          </cell>
          <cell r="I338">
            <v>162.3698757271453</v>
          </cell>
          <cell r="J338">
            <v>234.3777918296476</v>
          </cell>
        </row>
        <row r="339">
          <cell r="B339">
            <v>335</v>
          </cell>
          <cell r="C339">
            <v>14.308147843538773</v>
          </cell>
          <cell r="D339">
            <v>21.78103195667836</v>
          </cell>
          <cell r="E339">
            <v>33.14764250948059</v>
          </cell>
          <cell r="F339">
            <v>50.145987828247065</v>
          </cell>
          <cell r="G339">
            <v>75.14059380458988</v>
          </cell>
          <cell r="H339">
            <v>111.29574155608846</v>
          </cell>
          <cell r="I339">
            <v>162.7830995757566</v>
          </cell>
          <cell r="J339">
            <v>235.0281389417926</v>
          </cell>
        </row>
        <row r="340">
          <cell r="B340">
            <v>336</v>
          </cell>
          <cell r="C340">
            <v>14.321893797131661</v>
          </cell>
          <cell r="D340">
            <v>21.807941696785125</v>
          </cell>
          <cell r="E340">
            <v>33.19776280031118</v>
          </cell>
          <cell r="F340">
            <v>50.235416023010366</v>
          </cell>
          <cell r="G340">
            <v>75.29430319824668</v>
          </cell>
          <cell r="H340">
            <v>111.55140063537837</v>
          </cell>
          <cell r="I340">
            <v>163.19613624963432</v>
          </cell>
          <cell r="J340">
            <v>235.6783426238544</v>
          </cell>
        </row>
        <row r="341">
          <cell r="B341">
            <v>337</v>
          </cell>
          <cell r="C341">
            <v>14.335609678756477</v>
          </cell>
          <cell r="D341">
            <v>21.834801782602256</v>
          </cell>
          <cell r="E341">
            <v>33.24780650609953</v>
          </cell>
          <cell r="F341">
            <v>50.32473398537656</v>
          </cell>
          <cell r="G341">
            <v>75.44786560900323</v>
          </cell>
          <cell r="H341">
            <v>111.80688163937464</v>
          </cell>
          <cell r="I341">
            <v>163.6089863894247</v>
          </cell>
          <cell r="J341">
            <v>236.32840333356634</v>
          </cell>
        </row>
        <row r="342">
          <cell r="B342">
            <v>338</v>
          </cell>
          <cell r="C342">
            <v>14.34929564301184</v>
          </cell>
          <cell r="D342">
            <v>21.86161245247004</v>
          </cell>
          <cell r="E342">
            <v>33.29777397026903</v>
          </cell>
          <cell r="F342">
            <v>50.413942177233906</v>
          </cell>
          <cell r="G342">
            <v>75.60128161229191</v>
          </cell>
          <cell r="H342">
            <v>112.06218521919342</v>
          </cell>
          <cell r="I342">
            <v>164.02165063169</v>
          </cell>
          <cell r="J342">
            <v>236.97832152584925</v>
          </cell>
        </row>
        <row r="343">
          <cell r="B343">
            <v>339</v>
          </cell>
          <cell r="C343">
            <v>14.362951843247714</v>
          </cell>
          <cell r="D343">
            <v>21.88837394288466</v>
          </cell>
          <cell r="E343">
            <v>33.347665533693856</v>
          </cell>
          <cell r="F343">
            <v>50.50304105717731</v>
          </cell>
          <cell r="G343">
            <v>75.75455177959981</v>
          </cell>
          <cell r="H343">
            <v>112.3173120216543</v>
          </cell>
          <cell r="I343">
            <v>164.4341296089464</v>
          </cell>
          <cell r="J343">
            <v>237.62809765283689</v>
          </cell>
        </row>
        <row r="344">
          <cell r="B344">
            <v>340</v>
          </cell>
          <cell r="C344">
            <v>14.376578431579127</v>
          </cell>
          <cell r="D344">
            <v>21.915086488517822</v>
          </cell>
          <cell r="E344">
            <v>33.39748153472536</v>
          </cell>
          <cell r="F344">
            <v>50.59203108054147</v>
          </cell>
          <cell r="G344">
            <v>75.9076766785073</v>
          </cell>
          <cell r="H344">
            <v>112.57226268932119</v>
          </cell>
          <cell r="I344">
            <v>164.84642394970166</v>
          </cell>
          <cell r="J344">
            <v>238.27773216390128</v>
          </cell>
        </row>
        <row r="345">
          <cell r="B345">
            <v>341</v>
          </cell>
          <cell r="C345">
            <v>14.390175558899717</v>
          </cell>
          <cell r="D345">
            <v>21.941750322236164</v>
          </cell>
          <cell r="E345">
            <v>33.44722230921805</v>
          </cell>
          <cell r="F345">
            <v>50.6809126994335</v>
          </cell>
          <cell r="G345">
            <v>76.06065687272617</v>
          </cell>
          <cell r="H345">
            <v>112.82703786054273</v>
          </cell>
          <cell r="I345">
            <v>165.25853427849214</v>
          </cell>
          <cell r="J345">
            <v>238.92722550567757</v>
          </cell>
        </row>
        <row r="346">
          <cell r="B346">
            <v>342</v>
          </cell>
          <cell r="C346">
            <v>14.403743374895084</v>
          </cell>
          <cell r="D346">
            <v>21.968365675120364</v>
          </cell>
          <cell r="E346">
            <v>33.4968881905553</v>
          </cell>
          <cell r="F346">
            <v>50.769686362765235</v>
          </cell>
          <cell r="G346">
            <v>76.2134929221372</v>
          </cell>
          <cell r="H346">
            <v>113.08163816949224</v>
          </cell>
          <cell r="I346">
            <v>165.6704612159195</v>
          </cell>
          <cell r="J346">
            <v>239.57657812208868</v>
          </cell>
        </row>
        <row r="347">
          <cell r="B347">
            <v>343</v>
          </cell>
          <cell r="C347">
            <v>14.417282028055954</v>
          </cell>
          <cell r="D347">
            <v>21.99493277648402</v>
          </cell>
          <cell r="E347">
            <v>33.54647950967468</v>
          </cell>
          <cell r="F347">
            <v>50.85835251628506</v>
          </cell>
          <cell r="G347">
            <v>76.36618538282733</v>
          </cell>
          <cell r="H347">
            <v>113.33606424620707</v>
          </cell>
          <cell r="I347">
            <v>166.08220537868687</v>
          </cell>
          <cell r="J347">
            <v>240.22579045436964</v>
          </cell>
        </row>
        <row r="348">
          <cell r="B348">
            <v>344</v>
          </cell>
          <cell r="C348">
            <v>14.430791665691162</v>
          </cell>
          <cell r="D348">
            <v>22.02145185389226</v>
          </cell>
          <cell r="E348">
            <v>33.59599659509296</v>
          </cell>
          <cell r="F348">
            <v>50.94691160260931</v>
          </cell>
          <cell r="G348">
            <v>76.5187348071263</v>
          </cell>
          <cell r="H348">
            <v>113.59031671662761</v>
          </cell>
          <cell r="I348">
            <v>166.49376737963462</v>
          </cell>
          <cell r="J348">
            <v>240.87486294109172</v>
          </cell>
        </row>
        <row r="349">
          <cell r="B349">
            <v>345</v>
          </cell>
          <cell r="C349">
            <v>14.444272433940462</v>
          </cell>
          <cell r="D349">
            <v>22.047923133180092</v>
          </cell>
          <cell r="E349">
            <v>33.64543977293078</v>
          </cell>
          <cell r="F349">
            <v>51.035364061253354</v>
          </cell>
          <cell r="G349">
            <v>76.67114174364289</v>
          </cell>
          <cell r="H349">
            <v>113.84439620263569</v>
          </cell>
          <cell r="I349">
            <v>166.9051478277757</v>
          </cell>
          <cell r="J349">
            <v>241.52379601818606</v>
          </cell>
        </row>
        <row r="350">
          <cell r="B350">
            <v>346</v>
          </cell>
          <cell r="C350">
            <v>14.457724477787158</v>
          </cell>
          <cell r="D350">
            <v>22.074346838470547</v>
          </cell>
          <cell r="E350">
            <v>33.694809366937015</v>
          </cell>
          <cell r="F350">
            <v>51.12371032866217</v>
          </cell>
          <cell r="G350">
            <v>76.8234067373007</v>
          </cell>
          <cell r="H350">
            <v>114.09830332209259</v>
          </cell>
          <cell r="I350">
            <v>167.31634732833055</v>
          </cell>
          <cell r="J350">
            <v>242.17259011896724</v>
          </cell>
        </row>
        <row r="351">
          <cell r="B351">
            <v>347</v>
          </cell>
          <cell r="C351">
            <v>14.47114794107056</v>
          </cell>
          <cell r="D351">
            <v>22.100723192192532</v>
          </cell>
          <cell r="E351">
            <v>33.744105698512826</v>
          </cell>
          <cell r="F351">
            <v>51.21195083824064</v>
          </cell>
          <cell r="G351">
            <v>76.97553032937341</v>
          </cell>
          <cell r="H351">
            <v>114.35203868887652</v>
          </cell>
          <cell r="I351">
            <v>167.72736648276162</v>
          </cell>
          <cell r="J351">
            <v>242.82124567415647</v>
          </cell>
        </row>
        <row r="352">
          <cell r="B352">
            <v>348</v>
          </cell>
          <cell r="C352">
            <v>14.484542966498282</v>
          </cell>
          <cell r="D352">
            <v>22.127052415098493</v>
          </cell>
          <cell r="E352">
            <v>33.79332908673537</v>
          </cell>
          <cell r="F352">
            <v>51.30008602038337</v>
          </cell>
          <cell r="G352">
            <v>77.12751305751969</v>
          </cell>
          <cell r="H352">
            <v>114.60560291291972</v>
          </cell>
          <cell r="I352">
            <v>168.1382058888074</v>
          </cell>
          <cell r="J352">
            <v>243.46976311190457</v>
          </cell>
        </row>
        <row r="353">
          <cell r="B353">
            <v>349</v>
          </cell>
          <cell r="C353">
            <v>14.49790969565835</v>
          </cell>
          <cell r="D353">
            <v>22.153334726281802</v>
          </cell>
          <cell r="E353">
            <v>33.84247984838121</v>
          </cell>
          <cell r="F353">
            <v>51.38811630250418</v>
          </cell>
          <cell r="G353">
            <v>77.27935545581764</v>
          </cell>
          <cell r="H353">
            <v>114.85899660024508</v>
          </cell>
          <cell r="I353">
            <v>168.54886614051608</v>
          </cell>
          <cell r="J353">
            <v>244.11814285781458</v>
          </cell>
        </row>
        <row r="354">
          <cell r="B354">
            <v>350</v>
          </cell>
          <cell r="C354">
            <v>14.511248269031176</v>
          </cell>
          <cell r="D354">
            <v>22.17957034319394</v>
          </cell>
          <cell r="E354">
            <v>33.891558297949466</v>
          </cell>
          <cell r="F354">
            <v>51.47604210906524</v>
          </cell>
          <cell r="G354">
            <v>77.43105805479878</v>
          </cell>
          <cell r="H354">
            <v>115.11222035300223</v>
          </cell>
          <cell r="I354">
            <v>168.95934782827894</v>
          </cell>
          <cell r="J354">
            <v>244.76638533496418</v>
          </cell>
        </row>
        <row r="355">
          <cell r="B355">
            <v>351</v>
          </cell>
          <cell r="C355">
            <v>14.524558826001343</v>
          </cell>
          <cell r="D355">
            <v>22.20575948166145</v>
          </cell>
          <cell r="E355">
            <v>33.94056474768461</v>
          </cell>
          <cell r="F355">
            <v>51.563863861605775</v>
          </cell>
          <cell r="G355">
            <v>77.5826213814817</v>
          </cell>
          <cell r="H355">
            <v>115.36527476950337</v>
          </cell>
          <cell r="I355">
            <v>169.36965153886308</v>
          </cell>
          <cell r="J355">
            <v>245.41449096392788</v>
          </cell>
        </row>
        <row r="356">
          <cell r="B356">
            <v>352</v>
          </cell>
          <cell r="C356">
            <v>14.537841504869249</v>
          </cell>
          <cell r="D356">
            <v>22.231902355902648</v>
          </cell>
          <cell r="E356">
            <v>33.989499507599</v>
          </cell>
          <cell r="F356">
            <v>51.65158197877046</v>
          </cell>
          <cell r="G356">
            <v>77.7340459594052</v>
          </cell>
          <cell r="H356">
            <v>115.61816044425854</v>
          </cell>
          <cell r="I356">
            <v>169.779777855444</v>
          </cell>
          <cell r="J356">
            <v>246.06246016279883</v>
          </cell>
        </row>
        <row r="357">
          <cell r="B357">
            <v>353</v>
          </cell>
          <cell r="C357">
            <v>14.551096442862587</v>
          </cell>
          <cell r="D357">
            <v>22.257999178544157</v>
          </cell>
          <cell r="E357">
            <v>34.03836288549511</v>
          </cell>
          <cell r="F357">
            <v>51.73919687633745</v>
          </cell>
          <cell r="G357">
            <v>77.88533230866106</v>
          </cell>
          <cell r="H357">
            <v>115.87087796801042</v>
          </cell>
          <cell r="I357">
            <v>170.1897273576377</v>
          </cell>
          <cell r="J357">
            <v>246.71029334721055</v>
          </cell>
        </row>
        <row r="358">
          <cell r="B358">
            <v>354</v>
          </cell>
          <cell r="C358">
            <v>14.564323776147672</v>
          </cell>
          <cell r="D358">
            <v>22.28405016063718</v>
          </cell>
          <cell r="E358">
            <v>34.08715518698751</v>
          </cell>
          <cell r="F358">
            <v>51.82670896724606</v>
          </cell>
          <cell r="G358">
            <v>78.0364809459265</v>
          </cell>
          <cell r="H358">
            <v>116.1234279277689</v>
          </cell>
          <cell r="I358">
            <v>170.59950062153243</v>
          </cell>
          <cell r="J358">
            <v>247.35799093035826</v>
          </cell>
        </row>
        <row r="359">
          <cell r="B359">
            <v>355</v>
          </cell>
          <cell r="C359">
            <v>14.577523639840624</v>
          </cell>
          <cell r="D359">
            <v>22.310055511673582</v>
          </cell>
          <cell r="E359">
            <v>34.13587671552451</v>
          </cell>
          <cell r="F359">
            <v>51.914118661624094</v>
          </cell>
          <cell r="G359">
            <v>78.18749238449605</v>
          </cell>
          <cell r="H359">
            <v>116.37581090684506</v>
          </cell>
          <cell r="I359">
            <v>171.00909821971996</v>
          </cell>
          <cell r="J359">
            <v>248.00555332302002</v>
          </cell>
        </row>
        <row r="360">
          <cell r="B360">
            <v>356</v>
          </cell>
          <cell r="C360">
            <v>14.590696168018386</v>
          </cell>
          <cell r="D360">
            <v>22.33601543960177</v>
          </cell>
          <cell r="E360">
            <v>34.18452777240959</v>
          </cell>
          <cell r="F360">
            <v>52.00142636681482</v>
          </cell>
          <cell r="G360">
            <v>78.33836713431323</v>
          </cell>
          <cell r="H360">
            <v>116.62802748488484</v>
          </cell>
          <cell r="I360">
            <v>171.4185207213267</v>
          </cell>
          <cell r="J360">
            <v>248.65298093357765</v>
          </cell>
        </row>
        <row r="361">
          <cell r="B361">
            <v>357</v>
          </cell>
          <cell r="C361">
            <v>14.603841493729615</v>
          </cell>
          <cell r="D361">
            <v>22.36193015084235</v>
          </cell>
          <cell r="E361">
            <v>34.2331086568225</v>
          </cell>
          <cell r="F361">
            <v>52.08863248740364</v>
          </cell>
          <cell r="G361">
            <v>78.48910570200171</v>
          </cell>
          <cell r="H361">
            <v>116.88007823790225</v>
          </cell>
          <cell r="I361">
            <v>171.8277686920442</v>
          </cell>
          <cell r="J361">
            <v>249.30027416803736</v>
          </cell>
        </row>
        <row r="362">
          <cell r="B362">
            <v>358</v>
          </cell>
          <cell r="C362">
            <v>14.616959749005412</v>
          </cell>
          <cell r="D362">
            <v>22.38779985030359</v>
          </cell>
          <cell r="E362">
            <v>34.28161966584016</v>
          </cell>
          <cell r="F362">
            <v>52.17573742524445</v>
          </cell>
          <cell r="G362">
            <v>78.63970859089616</v>
          </cell>
          <cell r="H362">
            <v>117.13196373831228</v>
          </cell>
          <cell r="I362">
            <v>172.23684269415958</v>
          </cell>
          <cell r="J362">
            <v>249.94743343005018</v>
          </cell>
        </row>
        <row r="363">
          <cell r="B363">
            <v>359</v>
          </cell>
          <cell r="C363">
            <v>14.630051064869924</v>
          </cell>
          <cell r="D363">
            <v>22.413624741396692</v>
          </cell>
          <cell r="E363">
            <v>34.33006109445722</v>
          </cell>
          <cell r="F363">
            <v>52.262741579485585</v>
          </cell>
          <cell r="G363">
            <v>78.79017630107273</v>
          </cell>
          <cell r="H363">
            <v>117.3836845549633</v>
          </cell>
          <cell r="I363">
            <v>172.6457432865853</v>
          </cell>
          <cell r="J363">
            <v>250.59445912093224</v>
          </cell>
        </row>
        <row r="364">
          <cell r="B364">
            <v>360</v>
          </cell>
          <cell r="C364">
            <v>14.643115571350801</v>
          </cell>
          <cell r="D364">
            <v>22.439405026050853</v>
          </cell>
          <cell r="E364">
            <v>34.37843323560643</v>
          </cell>
          <cell r="F364">
            <v>52.34964534659556</v>
          </cell>
          <cell r="G364">
            <v>78.94050932937914</v>
          </cell>
          <cell r="H364">
            <v>117.63524125316914</v>
          </cell>
          <cell r="I364">
            <v>173.0544710248888</v>
          </cell>
          <cell r="J364">
            <v>251.2413516396846</v>
          </cell>
        </row>
        <row r="365">
          <cell r="B365">
            <v>361</v>
          </cell>
          <cell r="C365">
            <v>14.65615339748951</v>
          </cell>
          <cell r="D365">
            <v>22.46514090472814</v>
          </cell>
          <cell r="E365">
            <v>34.42673638017872</v>
          </cell>
          <cell r="F365">
            <v>52.43644912038841</v>
          </cell>
          <cell r="G365">
            <v>79.09070816946439</v>
          </cell>
          <cell r="H365">
            <v>117.88663439474085</v>
          </cell>
          <cell r="I365">
            <v>173.4630264613219</v>
          </cell>
          <cell r="J365">
            <v>251.88811138301307</v>
          </cell>
        </row>
        <row r="366">
          <cell r="B366">
            <v>362</v>
          </cell>
          <cell r="C366">
            <v>14.66916467135152</v>
          </cell>
          <cell r="D366">
            <v>22.490832576438184</v>
          </cell>
          <cell r="E366">
            <v>34.47497081704303</v>
          </cell>
          <cell r="F366">
            <v>52.52315329204876</v>
          </cell>
          <cell r="G366">
            <v>79.24077331180818</v>
          </cell>
          <cell r="H366">
            <v>118.13786453801798</v>
          </cell>
          <cell r="I366">
            <v>173.8714101448494</v>
          </cell>
          <cell r="J366">
            <v>252.53473874534768</v>
          </cell>
        </row>
        <row r="367">
          <cell r="B367">
            <v>363</v>
          </cell>
          <cell r="C367">
            <v>14.68214952003636</v>
          </cell>
          <cell r="D367">
            <v>22.51648023875266</v>
          </cell>
          <cell r="E367">
            <v>34.52313683306591</v>
          </cell>
          <cell r="F367">
            <v>52.60975825015659</v>
          </cell>
          <cell r="G367">
            <v>79.3907052437499</v>
          </cell>
          <cell r="H367">
            <v>118.38893223789955</v>
          </cell>
          <cell r="I367">
            <v>174.27962262117785</v>
          </cell>
          <cell r="J367">
            <v>253.18123411886205</v>
          </cell>
        </row>
        <row r="368">
          <cell r="B368">
            <v>364</v>
          </cell>
          <cell r="C368">
            <v>14.695108069687528</v>
          </cell>
          <cell r="D368">
            <v>22.54208408781962</v>
          </cell>
          <cell r="E368">
            <v>34.57123471313088</v>
          </cell>
          <cell r="F368">
            <v>52.696264380711675</v>
          </cell>
          <cell r="G368">
            <v>79.54050444951737</v>
          </cell>
          <cell r="H368">
            <v>118.63983804587468</v>
          </cell>
          <cell r="I368">
            <v>174.68766443278383</v>
          </cell>
          <cell r="J368">
            <v>253.82759789349237</v>
          </cell>
        </row>
        <row r="369">
          <cell r="B369">
            <v>365</v>
          </cell>
          <cell r="C369">
            <v>14.708040445502293</v>
          </cell>
          <cell r="D369">
            <v>22.567644318377617</v>
          </cell>
          <cell r="E369">
            <v>34.61926474015749</v>
          </cell>
          <cell r="F369">
            <v>52.78267206715776</v>
          </cell>
          <cell r="G369">
            <v>79.6901714102551</v>
          </cell>
          <cell r="H369">
            <v>118.89058251005281</v>
          </cell>
          <cell r="I369">
            <v>175.09553611894174</v>
          </cell>
          <cell r="J369">
            <v>254.47383045695636</v>
          </cell>
        </row>
        <row r="370">
          <cell r="B370">
            <v>366</v>
          </cell>
          <cell r="C370">
            <v>14.720946771741357</v>
          </cell>
          <cell r="D370">
            <v>22.593161123769654</v>
          </cell>
          <cell r="E370">
            <v>34.66722719512025</v>
          </cell>
          <cell r="F370">
            <v>52.868981690406436</v>
          </cell>
          <cell r="G370">
            <v>79.83970660405241</v>
          </cell>
          <cell r="H370">
            <v>119.1411661751936</v>
          </cell>
          <cell r="I370">
            <v>175.5032382157515</v>
          </cell>
          <cell r="J370">
            <v>255.11993219477188</v>
          </cell>
        </row>
        <row r="371">
          <cell r="B371">
            <v>367</v>
          </cell>
          <cell r="C371">
            <v>14.733827171738389</v>
          </cell>
          <cell r="D371">
            <v>22.618634695956974</v>
          </cell>
          <cell r="E371">
            <v>34.715122357067216</v>
          </cell>
          <cell r="F371">
            <v>52.955193628860684</v>
          </cell>
          <cell r="G371">
            <v>79.98911050597101</v>
          </cell>
          <cell r="H371">
            <v>119.39158958273653</v>
          </cell>
          <cell r="I371">
            <v>175.91077125616587</v>
          </cell>
          <cell r="J371">
            <v>255.76590349027535</v>
          </cell>
        </row>
        <row r="372">
          <cell r="B372">
            <v>368</v>
          </cell>
          <cell r="C372">
            <v>14.74668176790945</v>
          </cell>
          <cell r="D372">
            <v>22.644065225532657</v>
          </cell>
          <cell r="E372">
            <v>34.76295050313845</v>
          </cell>
          <cell r="F372">
            <v>53.04130825843822</v>
          </cell>
          <cell r="G372">
            <v>80.13838358807243</v>
          </cell>
          <cell r="H372">
            <v>119.64185327083003</v>
          </cell>
          <cell r="I372">
            <v>176.3181357700173</v>
          </cell>
          <cell r="J372">
            <v>256.4117447246401</v>
          </cell>
        </row>
        <row r="373">
          <cell r="B373">
            <v>369</v>
          </cell>
          <cell r="C373">
            <v>14.759510681762286</v>
          </cell>
          <cell r="D373">
            <v>22.66945290173505</v>
          </cell>
          <cell r="E373">
            <v>34.81071190858416</v>
          </cell>
          <cell r="F373">
            <v>53.12732595259448</v>
          </cell>
          <cell r="G373">
            <v>80.287526319445</v>
          </cell>
          <cell r="H373">
            <v>119.89195777436043</v>
          </cell>
          <cell r="I373">
            <v>176.72533228404475</v>
          </cell>
          <cell r="J373">
            <v>257.0574562768942</v>
          </cell>
        </row>
        <row r="374">
          <cell r="B374">
            <v>370</v>
          </cell>
          <cell r="C374">
            <v>14.772314033905504</v>
          </cell>
          <cell r="D374">
            <v>22.69479791246104</v>
          </cell>
          <cell r="E374">
            <v>34.85840684678271</v>
          </cell>
          <cell r="F374">
            <v>53.21324708234539</v>
          </cell>
          <cell r="G374">
            <v>80.4365391662306</v>
          </cell>
          <cell r="H374">
            <v>120.1419036249805</v>
          </cell>
          <cell r="I374">
            <v>177.13236132192006</v>
          </cell>
          <cell r="J374">
            <v>257.7030385239386</v>
          </cell>
        </row>
        <row r="375">
          <cell r="B375">
            <v>371</v>
          </cell>
          <cell r="C375">
            <v>14.785091944057635</v>
          </cell>
          <cell r="D375">
            <v>22.72010044427917</v>
          </cell>
          <cell r="E375">
            <v>34.90603558925831</v>
          </cell>
          <cell r="F375">
            <v>53.29907201628981</v>
          </cell>
          <cell r="G375">
            <v>80.58542259165107</v>
          </cell>
          <cell r="H375">
            <v>120.39169135113761</v>
          </cell>
          <cell r="I375">
            <v>177.53922340427394</v>
          </cell>
          <cell r="J375">
            <v>258.3484918405646</v>
          </cell>
        </row>
        <row r="376">
          <cell r="B376">
            <v>372</v>
          </cell>
          <cell r="C376">
            <v>14.797844531056075</v>
          </cell>
          <cell r="D376">
            <v>22.745360682442538</v>
          </cell>
          <cell r="E376">
            <v>34.953598405698585</v>
          </cell>
          <cell r="F376">
            <v>53.38480112063178</v>
          </cell>
          <cell r="G376">
            <v>80.73417705603426</v>
          </cell>
          <cell r="H376">
            <v>120.64132147810169</v>
          </cell>
          <cell r="I376">
            <v>177.94591904872186</v>
          </cell>
          <cell r="J376">
            <v>258.99381659947124</v>
          </cell>
        </row>
        <row r="377">
          <cell r="B377">
            <v>373</v>
          </cell>
          <cell r="C377">
            <v>14.810571912865917</v>
          </cell>
          <cell r="D377">
            <v>22.770578810901615</v>
          </cell>
          <cell r="E377">
            <v>35.00109556397189</v>
          </cell>
          <cell r="F377">
            <v>53.470434759202405</v>
          </cell>
          <cell r="G377">
            <v>80.8828030168399</v>
          </cell>
          <cell r="H377">
            <v>120.89079452799278</v>
          </cell>
          <cell r="I377">
            <v>178.35244876988958</v>
          </cell>
          <cell r="J377">
            <v>259.6390131712827</v>
          </cell>
        </row>
        <row r="378">
          <cell r="B378">
            <v>374</v>
          </cell>
          <cell r="C378">
            <v>14.823274206588675</v>
          </cell>
          <cell r="D378">
            <v>22.795755012316846</v>
          </cell>
          <cell r="E378">
            <v>35.04852733014439</v>
          </cell>
          <cell r="F378">
            <v>53.55597329348161</v>
          </cell>
          <cell r="G378">
            <v>81.03130092868506</v>
          </cell>
          <cell r="H378">
            <v>121.14011101980834</v>
          </cell>
          <cell r="I378">
            <v>178.75881307943826</v>
          </cell>
          <cell r="J378">
            <v>260.28408192456544</v>
          </cell>
        </row>
        <row r="379">
          <cell r="B379">
            <v>375</v>
          </cell>
          <cell r="C379">
            <v>14.835951528470883</v>
          </cell>
          <cell r="D379">
            <v>22.820889468071115</v>
          </cell>
          <cell r="E379">
            <v>35.09589396849699</v>
          </cell>
          <cell r="F379">
            <v>53.64141708261951</v>
          </cell>
          <cell r="G379">
            <v>81.17967124336933</v>
          </cell>
          <cell r="H379">
            <v>121.38927146945015</v>
          </cell>
          <cell r="I379">
            <v>179.1650124860895</v>
          </cell>
          <cell r="J379">
            <v>260.9290232258448</v>
          </cell>
        </row>
        <row r="380">
          <cell r="B380">
            <v>376</v>
          </cell>
          <cell r="C380">
            <v>14.848603993912603</v>
          </cell>
          <cell r="D380">
            <v>22.84598235828206</v>
          </cell>
          <cell r="E380">
            <v>35.143195741542016</v>
          </cell>
          <cell r="F380">
            <v>53.72676648345763</v>
          </cell>
          <cell r="G380">
            <v>81.32791440989979</v>
          </cell>
          <cell r="H380">
            <v>121.63827638975101</v>
          </cell>
          <cell r="I380">
            <v>179.57104749565</v>
          </cell>
          <cell r="J380">
            <v>261.57383743962197</v>
          </cell>
        </row>
        <row r="381">
          <cell r="B381">
            <v>377</v>
          </cell>
          <cell r="C381">
            <v>14.861231717475818</v>
          </cell>
          <cell r="D381">
            <v>22.871033861814237</v>
          </cell>
          <cell r="E381">
            <v>35.190432910039725</v>
          </cell>
          <cell r="F381">
            <v>53.8120218505498</v>
          </cell>
          <cell r="G381">
            <v>81.4760308745156</v>
          </cell>
          <cell r="H381">
            <v>121.88712629050109</v>
          </cell>
          <cell r="I381">
            <v>179.97691861103593</v>
          </cell>
          <cell r="J381">
            <v>262.2185249283905</v>
          </cell>
        </row>
        <row r="382">
          <cell r="B382">
            <v>378</v>
          </cell>
          <cell r="C382">
            <v>14.873834812892715</v>
          </cell>
          <cell r="D382">
            <v>22.896044156291115</v>
          </cell>
          <cell r="E382">
            <v>35.2376057330146</v>
          </cell>
          <cell r="F382">
            <v>53.897183536182844</v>
          </cell>
          <cell r="G382">
            <v>81.62402108071235</v>
          </cell>
          <cell r="H382">
            <v>122.13582167847396</v>
          </cell>
          <cell r="I382">
            <v>180.38262633229706</v>
          </cell>
          <cell r="J382">
            <v>262.86308605265236</v>
          </cell>
        </row>
        <row r="383">
          <cell r="B383">
            <v>379</v>
          </cell>
          <cell r="C383">
            <v>14.886413393073878</v>
          </cell>
          <cell r="D383">
            <v>22.921013418106963</v>
          </cell>
          <cell r="E383">
            <v>35.28471446777144</v>
          </cell>
          <cell r="F383">
            <v>53.98225189039706</v>
          </cell>
          <cell r="G383">
            <v>81.77188546926617</v>
          </cell>
          <cell r="H383">
            <v>122.38436305745242</v>
          </cell>
          <cell r="I383">
            <v>180.7881711566407</v>
          </cell>
          <cell r="J383">
            <v>263.5075211709346</v>
          </cell>
        </row>
        <row r="384">
          <cell r="B384">
            <v>380</v>
          </cell>
          <cell r="C384">
            <v>14.898967570116364</v>
          </cell>
          <cell r="D384">
            <v>22.945941822438556</v>
          </cell>
          <cell r="E384">
            <v>35.3317593699113</v>
          </cell>
          <cell r="F384">
            <v>54.06722726100637</v>
          </cell>
          <cell r="G384">
            <v>81.91962447825743</v>
          </cell>
          <cell r="H384">
            <v>122.63275092825394</v>
          </cell>
          <cell r="I384">
            <v>181.19355357845512</v>
          </cell>
          <cell r="J384">
            <v>264.15183063980487</v>
          </cell>
        </row>
        <row r="385">
          <cell r="B385">
            <v>381</v>
          </cell>
          <cell r="C385">
            <v>14.911497455311684</v>
          </cell>
          <cell r="D385">
            <v>22.970829543256755</v>
          </cell>
          <cell r="E385">
            <v>35.378740693347225</v>
          </cell>
          <cell r="F385">
            <v>54.15210999361834</v>
          </cell>
          <cell r="G385">
            <v>82.06723854309438</v>
          </cell>
          <cell r="H385">
            <v>122.88098578875586</v>
          </cell>
          <cell r="I385">
            <v>181.59877408933315</v>
          </cell>
          <cell r="J385">
            <v>264.7960148138876</v>
          </cell>
        </row>
        <row r="386">
          <cell r="B386">
            <v>382</v>
          </cell>
          <cell r="C386">
            <v>14.924003159153692</v>
          </cell>
          <cell r="D386">
            <v>22.99567675333795</v>
          </cell>
          <cell r="E386">
            <v>35.42565869031976</v>
          </cell>
          <cell r="F386">
            <v>54.23690043165387</v>
          </cell>
          <cell r="G386">
            <v>82.21472809653633</v>
          </cell>
          <cell r="H386">
            <v>123.12906813392033</v>
          </cell>
          <cell r="I386">
            <v>182.00383317809505</v>
          </cell>
          <cell r="J386">
            <v>265.4400740458794</v>
          </cell>
        </row>
        <row r="387">
          <cell r="B387">
            <v>383</v>
          </cell>
          <cell r="C387">
            <v>14.936484791346368</v>
          </cell>
          <cell r="D387">
            <v>23.020483624275357</v>
          </cell>
          <cell r="E387">
            <v>35.47251361141231</v>
          </cell>
          <cell r="F387">
            <v>54.32159891636677</v>
          </cell>
          <cell r="G387">
            <v>82.36209356871667</v>
          </cell>
          <cell r="H387">
            <v>123.37699845581892</v>
          </cell>
          <cell r="I387">
            <v>182.40873133081152</v>
          </cell>
          <cell r="J387">
            <v>266.0840086865647</v>
          </cell>
        </row>
        <row r="388">
          <cell r="B388">
            <v>384</v>
          </cell>
          <cell r="C388">
            <v>14.948942460811505</v>
          </cell>
          <cell r="D388">
            <v>23.04525032649018</v>
          </cell>
          <cell r="E388">
            <v>35.51930570556636</v>
          </cell>
          <cell r="F388">
            <v>54.40620578686298</v>
          </cell>
          <cell r="G388">
            <v>82.50933538716562</v>
          </cell>
          <cell r="H388">
            <v>123.62477724365705</v>
          </cell>
          <cell r="I388">
            <v>182.81346903082616</v>
          </cell>
          <cell r="J388">
            <v>266.727819084831</v>
          </cell>
        </row>
        <row r="389">
          <cell r="B389">
            <v>385</v>
          </cell>
          <cell r="C389">
            <v>14.961376275696306</v>
          </cell>
          <cell r="D389">
            <v>23.069977029242644</v>
          </cell>
          <cell r="E389">
            <v>35.56603522009641</v>
          </cell>
          <cell r="F389">
            <v>54.49072138011969</v>
          </cell>
          <cell r="G389">
            <v>82.65645397683268</v>
          </cell>
          <cell r="H389">
            <v>123.87240498379802</v>
          </cell>
          <cell r="I389">
            <v>183.2180467587779</v>
          </cell>
          <cell r="J389">
            <v>267.3715055876842</v>
          </cell>
        </row>
        <row r="390">
          <cell r="B390">
            <v>386</v>
          </cell>
          <cell r="C390">
            <v>14.973786343380887</v>
          </cell>
          <cell r="D390">
            <v>23.09466390064289</v>
          </cell>
          <cell r="E390">
            <v>35.61270240070485</v>
          </cell>
          <cell r="F390">
            <v>54.57514603100415</v>
          </cell>
          <cell r="G390">
            <v>82.80344976010888</v>
          </cell>
          <cell r="H390">
            <v>124.11988215978691</v>
          </cell>
          <cell r="I390">
            <v>183.6224649926231</v>
          </cell>
          <cell r="J390">
            <v>268.0150685402634</v>
          </cell>
        </row>
        <row r="391">
          <cell r="B391">
            <v>387</v>
          </cell>
          <cell r="C391">
            <v>14.986172770485684</v>
          </cell>
          <cell r="D391">
            <v>23.119311107661748</v>
          </cell>
          <cell r="E391">
            <v>35.65930749149658</v>
          </cell>
          <cell r="F391">
            <v>54.65948007229234</v>
          </cell>
          <cell r="G391">
            <v>82.95032315684875</v>
          </cell>
          <cell r="H391">
            <v>124.36720925237414</v>
          </cell>
          <cell r="I391">
            <v>184.02672420765742</v>
          </cell>
          <cell r="J391">
            <v>268.65850828585576</v>
          </cell>
        </row>
        <row r="392">
          <cell r="B392">
            <v>388</v>
          </cell>
          <cell r="C392">
            <v>14.998535662878773</v>
          </cell>
          <cell r="D392">
            <v>23.143918816141372</v>
          </cell>
          <cell r="E392">
            <v>35.705850734993504</v>
          </cell>
          <cell r="F392">
            <v>54.743723834687344</v>
          </cell>
          <cell r="G392">
            <v>83.09707458439209</v>
          </cell>
          <cell r="H392">
            <v>124.61438673953874</v>
          </cell>
          <cell r="I392">
            <v>184.43082487653743</v>
          </cell>
          <cell r="J392">
            <v>269.3018251659113</v>
          </cell>
        </row>
        <row r="393">
          <cell r="B393">
            <v>389</v>
          </cell>
          <cell r="C393">
            <v>15.0108751256831</v>
          </cell>
          <cell r="D393">
            <v>23.168487190805752</v>
          </cell>
          <cell r="E393">
            <v>35.75233237214883</v>
          </cell>
          <cell r="F393">
            <v>54.82787764683761</v>
          </cell>
          <cell r="G393">
            <v>83.24370445758541</v>
          </cell>
          <cell r="H393">
            <v>124.86141509651152</v>
          </cell>
          <cell r="I393">
            <v>184.83476746930205</v>
          </cell>
          <cell r="J393">
            <v>269.9450195200574</v>
          </cell>
        </row>
        <row r="394">
          <cell r="B394">
            <v>390</v>
          </cell>
          <cell r="C394">
            <v>15.023191263283625</v>
          </cell>
          <cell r="D394">
            <v>23.193016395271105</v>
          </cell>
          <cell r="E394">
            <v>35.79875264236123</v>
          </cell>
          <cell r="F394">
            <v>54.91194183535491</v>
          </cell>
          <cell r="G394">
            <v>83.39021318880323</v>
          </cell>
          <cell r="H394">
            <v>125.10829479579778</v>
          </cell>
          <cell r="I394">
            <v>185.23855245339374</v>
          </cell>
          <cell r="J394">
            <v>270.5880916861131</v>
          </cell>
        </row>
        <row r="395">
          <cell r="B395">
            <v>391</v>
          </cell>
          <cell r="C395">
            <v>15.035484179334375</v>
          </cell>
          <cell r="D395">
            <v>23.217506592056136</v>
          </cell>
          <cell r="E395">
            <v>35.845111783488804</v>
          </cell>
          <cell r="F395">
            <v>54.995916724832185</v>
          </cell>
          <cell r="G395">
            <v>83.53660118796905</v>
          </cell>
          <cell r="H395">
            <v>125.35502630719994</v>
          </cell>
          <cell r="I395">
            <v>185.6421802936794</v>
          </cell>
          <cell r="J395">
            <v>271.2310420001035</v>
          </cell>
        </row>
        <row r="396">
          <cell r="B396">
            <v>392</v>
          </cell>
          <cell r="C396">
            <v>15.047753976765417</v>
          </cell>
          <cell r="D396">
            <v>23.24195794259219</v>
          </cell>
          <cell r="E396">
            <v>35.89141003186292</v>
          </cell>
          <cell r="F396">
            <v>55.07980263786112</v>
          </cell>
          <cell r="G396">
            <v>83.68286886257623</v>
          </cell>
          <cell r="H396">
            <v>125.60161009783984</v>
          </cell>
          <cell r="I396">
            <v>186.0456514524711</v>
          </cell>
          <cell r="J396">
            <v>271.87387079627376</v>
          </cell>
        </row>
        <row r="397">
          <cell r="B397">
            <v>393</v>
          </cell>
          <cell r="C397">
            <v>15.06000075778974</v>
          </cell>
          <cell r="D397">
            <v>23.26637060723327</v>
          </cell>
          <cell r="E397">
            <v>35.93764762230185</v>
          </cell>
          <cell r="F397">
            <v>55.16359989504954</v>
          </cell>
          <cell r="G397">
            <v>83.82901661770842</v>
          </cell>
          <cell r="H397">
            <v>125.84804663218084</v>
          </cell>
          <cell r="I397">
            <v>186.44896638954674</v>
          </cell>
          <cell r="J397">
            <v>272.5165784071029</v>
          </cell>
        </row>
        <row r="398">
          <cell r="B398">
            <v>394</v>
          </cell>
          <cell r="C398">
            <v>15.072224623910065</v>
          </cell>
          <cell r="D398">
            <v>23.290744745265943</v>
          </cell>
          <cell r="E398">
            <v>35.983824788124316</v>
          </cell>
          <cell r="F398">
            <v>55.24730881503866</v>
          </cell>
          <cell r="G398">
            <v>83.97504485606002</v>
          </cell>
          <cell r="H398">
            <v>126.09433637204965</v>
          </cell>
          <cell r="I398">
            <v>186.85212556217016</v>
          </cell>
          <cell r="J398">
            <v>273.1591651633178</v>
          </cell>
        </row>
        <row r="399">
          <cell r="B399">
            <v>395</v>
          </cell>
          <cell r="C399">
            <v>15.08442567592556</v>
          </cell>
          <cell r="D399">
            <v>23.31508051491914</v>
          </cell>
          <cell r="E399">
            <v>36.029941761162796</v>
          </cell>
          <cell r="F399">
            <v>55.330929714520025</v>
          </cell>
          <cell r="G399">
            <v>84.1209539779562</v>
          </cell>
          <cell r="H399">
            <v>126.34047977665796</v>
          </cell>
          <cell r="I399">
            <v>187.25512942511128</v>
          </cell>
          <cell r="J399">
            <v>273.8016313939068</v>
          </cell>
        </row>
        <row r="400">
          <cell r="B400">
            <v>396</v>
          </cell>
          <cell r="C400">
            <v>15.096604013938489</v>
          </cell>
          <cell r="D400">
            <v>23.33937807337382</v>
          </cell>
          <cell r="E400">
            <v>36.07599877177675</v>
          </cell>
          <cell r="F400">
            <v>55.414462908252425</v>
          </cell>
          <cell r="G400">
            <v>84.26674438137286</v>
          </cell>
          <cell r="H400">
            <v>126.58647730262378</v>
          </cell>
          <cell r="I400">
            <v>187.65797843066602</v>
          </cell>
          <cell r="J400">
            <v>274.44397742613313</v>
          </cell>
        </row>
        <row r="401">
          <cell r="B401">
            <v>397</v>
          </cell>
          <cell r="C401">
            <v>15.108759737360765</v>
          </cell>
          <cell r="D401">
            <v>23.36363757677255</v>
          </cell>
          <cell r="E401">
            <v>36.12199604886567</v>
          </cell>
          <cell r="F401">
            <v>55.497908709078466</v>
          </cell>
          <cell r="G401">
            <v>84.41241646195624</v>
          </cell>
          <cell r="H401">
            <v>126.83232940399263</v>
          </cell>
          <cell r="I401">
            <v>188.06067302867595</v>
          </cell>
          <cell r="J401">
            <v>275.0862035855484</v>
          </cell>
        </row>
        <row r="402">
          <cell r="B402">
            <v>398</v>
          </cell>
          <cell r="C402">
            <v>15.120892944920444</v>
          </cell>
          <cell r="D402">
            <v>23.387859180228947</v>
          </cell>
          <cell r="E402">
            <v>36.16793381988195</v>
          </cell>
          <cell r="F402">
            <v>55.58126742794106</v>
          </cell>
          <cell r="G402">
            <v>84.55797061304244</v>
          </cell>
          <cell r="H402">
            <v>127.07803653225847</v>
          </cell>
          <cell r="I402">
            <v>188.46321366654766</v>
          </cell>
          <cell r="J402">
            <v>275.7283101960057</v>
          </cell>
        </row>
        <row r="403">
          <cell r="B403">
            <v>399</v>
          </cell>
          <cell r="C403">
            <v>15.13300373466812</v>
          </cell>
          <cell r="D403">
            <v>23.412043037837023</v>
          </cell>
          <cell r="E403">
            <v>36.21381231084369</v>
          </cell>
          <cell r="F403">
            <v>55.66453937389967</v>
          </cell>
          <cell r="G403">
            <v>84.70340722567661</v>
          </cell>
          <cell r="H403">
            <v>127.32359913638436</v>
          </cell>
          <cell r="I403">
            <v>188.86560078927215</v>
          </cell>
          <cell r="J403">
            <v>276.37029757967275</v>
          </cell>
        </row>
        <row r="404">
          <cell r="B404">
            <v>400</v>
          </cell>
          <cell r="C404">
            <v>15.145092203983273</v>
          </cell>
          <cell r="D404">
            <v>23.43618930268042</v>
          </cell>
          <cell r="E404">
            <v>36.25963174634727</v>
          </cell>
          <cell r="F404">
            <v>55.74772485414644</v>
          </cell>
          <cell r="G404">
            <v>84.84872668863207</v>
          </cell>
          <cell r="H404">
            <v>127.569017662823</v>
          </cell>
          <cell r="I404">
            <v>189.26783483944382</v>
          </cell>
          <cell r="J404">
            <v>277.012166057045</v>
          </cell>
        </row>
        <row r="405">
          <cell r="B405">
            <v>401</v>
          </cell>
          <cell r="C405">
            <v>15.157158449580505</v>
          </cell>
          <cell r="D405">
            <v>23.46029812684155</v>
          </cell>
          <cell r="E405">
            <v>36.305392349579805</v>
          </cell>
          <cell r="F405">
            <v>55.830824174022055</v>
          </cell>
          <cell r="G405">
            <v>84.99392938842905</v>
          </cell>
          <cell r="H405">
            <v>127.81429255553697</v>
          </cell>
          <cell r="I405">
            <v>189.66991625727928</v>
          </cell>
          <cell r="J405">
            <v>277.65391594695836</v>
          </cell>
        </row>
        <row r="406">
          <cell r="B406">
            <v>402</v>
          </cell>
          <cell r="C406">
            <v>15.169202567515741</v>
          </cell>
          <cell r="D406">
            <v>23.484369661410604</v>
          </cell>
          <cell r="E406">
            <v>36.35109434233152</v>
          </cell>
          <cell r="F406">
            <v>55.913837637031534</v>
          </cell>
          <cell r="G406">
            <v>85.13901570935343</v>
          </cell>
          <cell r="H406">
            <v>128.05942425601876</v>
          </cell>
          <cell r="I406">
            <v>190.0718454806361</v>
          </cell>
          <cell r="J406">
            <v>278.2955475666018</v>
          </cell>
        </row>
        <row r="407">
          <cell r="B407">
            <v>403</v>
          </cell>
          <cell r="C407">
            <v>15.181224653192329</v>
          </cell>
          <cell r="D407">
            <v>23.508404056494474</v>
          </cell>
          <cell r="E407">
            <v>36.39673794500791</v>
          </cell>
          <cell r="F407">
            <v>55.99676554485977</v>
          </cell>
          <cell r="G407">
            <v>85.28398603347506</v>
          </cell>
          <cell r="H407">
            <v>128.30441320331067</v>
          </cell>
          <cell r="I407">
            <v>190.47362294503128</v>
          </cell>
          <cell r="J407">
            <v>278.93706123153004</v>
          </cell>
        </row>
        <row r="408">
          <cell r="B408">
            <v>404</v>
          </cell>
          <cell r="C408">
            <v>15.193224801367078</v>
          </cell>
          <cell r="D408">
            <v>23.532401461225586</v>
          </cell>
          <cell r="E408">
            <v>36.44232337664178</v>
          </cell>
          <cell r="F408">
            <v>56.079608197386925</v>
          </cell>
          <cell r="G408">
            <v>85.4288407406661</v>
          </cell>
          <cell r="H408">
            <v>128.5492598340244</v>
          </cell>
          <cell r="I408">
            <v>190.8752490836594</v>
          </cell>
          <cell r="J408">
            <v>279.578457255676</v>
          </cell>
        </row>
        <row r="409">
          <cell r="B409">
            <v>405</v>
          </cell>
          <cell r="C409">
            <v>15.205203106156231</v>
          </cell>
          <cell r="D409">
            <v>23.556362023770603</v>
          </cell>
          <cell r="E409">
            <v>36.48785085490522</v>
          </cell>
          <cell r="F409">
            <v>56.16236589270366</v>
          </cell>
          <cell r="G409">
            <v>85.573580208619</v>
          </cell>
          <cell r="H409">
            <v>128.79396458236053</v>
          </cell>
          <cell r="I409">
            <v>191.27672432741088</v>
          </cell>
          <cell r="J409">
            <v>280.21973595136325</v>
          </cell>
        </row>
        <row r="410">
          <cell r="B410">
            <v>406</v>
          </cell>
          <cell r="C410">
            <v>15.217159661041357</v>
          </cell>
          <cell r="D410">
            <v>23.58028589133905</v>
          </cell>
          <cell r="E410">
            <v>36.533320596121314</v>
          </cell>
          <cell r="F410">
            <v>56.245038927126224</v>
          </cell>
          <cell r="G410">
            <v>85.71820481286437</v>
          </cell>
          <cell r="H410">
            <v>129.03852788012762</v>
          </cell>
          <cell r="I410">
            <v>191.67804910488977</v>
          </cell>
          <cell r="J410">
            <v>280.8608976293179</v>
          </cell>
        </row>
        <row r="411">
          <cell r="B411">
            <v>407</v>
          </cell>
          <cell r="C411">
            <v>15.229094558875186</v>
          </cell>
          <cell r="D411">
            <v>23.604173210191828</v>
          </cell>
          <cell r="E411">
            <v>36.578732815275856</v>
          </cell>
          <cell r="F411">
            <v>56.32762759521131</v>
          </cell>
          <cell r="G411">
            <v>85.86271492678863</v>
          </cell>
          <cell r="H411">
            <v>129.28295015676142</v>
          </cell>
          <cell r="I411">
            <v>192.07922384243156</v>
          </cell>
          <cell r="J411">
            <v>281.50194259868084</v>
          </cell>
        </row>
        <row r="412">
          <cell r="B412">
            <v>408</v>
          </cell>
          <cell r="C412">
            <v>15.241007891887364</v>
          </cell>
          <cell r="D412">
            <v>23.628024125649652</v>
          </cell>
          <cell r="E412">
            <v>36.624087726028854</v>
          </cell>
          <cell r="F412">
            <v>56.41013218977083</v>
          </cell>
          <cell r="G412">
            <v>86.00711092165149</v>
          </cell>
          <cell r="H412">
            <v>129.52723183934359</v>
          </cell>
          <cell r="I412">
            <v>192.48024896412065</v>
          </cell>
          <cell r="J412">
            <v>282.14287116701985</v>
          </cell>
        </row>
        <row r="413">
          <cell r="B413">
            <v>409</v>
          </cell>
          <cell r="C413">
            <v>15.252899751690155</v>
          </cell>
          <cell r="D413">
            <v>23.651838782101365</v>
          </cell>
          <cell r="E413">
            <v>36.66938554072593</v>
          </cell>
          <cell r="F413">
            <v>56.49255300188646</v>
          </cell>
          <cell r="G413">
            <v>86.15139316660323</v>
          </cell>
          <cell r="H413">
            <v>129.77137335262032</v>
          </cell>
          <cell r="I413">
            <v>192.8811248918078</v>
          </cell>
          <cell r="J413">
            <v>282.78368364034117</v>
          </cell>
        </row>
        <row r="414">
          <cell r="B414">
            <v>410</v>
          </cell>
          <cell r="C414">
            <v>15.264770229284064</v>
          </cell>
          <cell r="D414">
            <v>23.67561732301218</v>
          </cell>
          <cell r="E414">
            <v>36.714626470409605</v>
          </cell>
          <cell r="F414">
            <v>56.57489032092412</v>
          </cell>
          <cell r="G414">
            <v>86.29556202870182</v>
          </cell>
          <cell r="H414">
            <v>130.0153751190208</v>
          </cell>
          <cell r="I414">
            <v>193.28185204512718</v>
          </cell>
          <cell r="J414">
            <v>283.4243803231014</v>
          </cell>
        </row>
        <row r="415">
          <cell r="B415">
            <v>411</v>
          </cell>
          <cell r="C415">
            <v>15.276619415063404</v>
          </cell>
          <cell r="D415">
            <v>23.699359890931824</v>
          </cell>
          <cell r="E415">
            <v>36.759810724830416</v>
          </cell>
          <cell r="F415">
            <v>56.65714443454816</v>
          </cell>
          <cell r="G415">
            <v>86.43961787292986</v>
          </cell>
          <cell r="H415">
            <v>130.25923755867552</v>
          </cell>
          <cell r="I415">
            <v>193.68243084151356</v>
          </cell>
          <cell r="J415">
            <v>284.064961518219</v>
          </cell>
        </row>
        <row r="416">
          <cell r="B416">
            <v>412</v>
          </cell>
          <cell r="C416">
            <v>15.288447398821797</v>
          </cell>
          <cell r="D416">
            <v>23.723066627502583</v>
          </cell>
          <cell r="E416">
            <v>36.80493851245799</v>
          </cell>
          <cell r="F416">
            <v>56.73931562873554</v>
          </cell>
          <cell r="G416">
            <v>86.58356106221125</v>
          </cell>
          <cell r="H416">
            <v>130.50296108943428</v>
          </cell>
          <cell r="I416">
            <v>194.08286169621906</v>
          </cell>
          <cell r="J416">
            <v>284.7054275270859</v>
          </cell>
        </row>
        <row r="417">
          <cell r="B417">
            <v>413</v>
          </cell>
          <cell r="C417">
            <v>15.300254269757607</v>
          </cell>
          <cell r="D417">
            <v>23.746737673467265</v>
          </cell>
          <cell r="E417">
            <v>36.85001004049191</v>
          </cell>
          <cell r="F417">
            <v>56.82140418778977</v>
          </cell>
          <cell r="G417">
            <v>86.72739195742786</v>
          </cell>
          <cell r="H417">
            <v>130.74654612688403</v>
          </cell>
          <cell r="I417">
            <v>194.48314502232978</v>
          </cell>
          <cell r="J417">
            <v>285.3457786495787</v>
          </cell>
        </row>
        <row r="418">
          <cell r="B418">
            <v>414</v>
          </cell>
          <cell r="C418">
            <v>15.31204011647932</v>
          </cell>
          <cell r="D418">
            <v>23.77037316867708</v>
          </cell>
          <cell r="E418">
            <v>36.89502551487254</v>
          </cell>
          <cell r="F418">
            <v>56.9034103943547</v>
          </cell>
          <cell r="G418">
            <v>86.87111091743586</v>
          </cell>
          <cell r="H418">
            <v>130.98999308436663</v>
          </cell>
          <cell r="I418">
            <v>194.88328123078242</v>
          </cell>
          <cell r="J418">
            <v>285.9860151840701</v>
          </cell>
        </row>
        <row r="419">
          <cell r="B419">
            <v>415</v>
          </cell>
          <cell r="C419">
            <v>15.323805027010854</v>
          </cell>
          <cell r="D419">
            <v>23.793973252099402</v>
          </cell>
          <cell r="E419">
            <v>36.93998514029167</v>
          </cell>
          <cell r="F419">
            <v>56.98533452942824</v>
          </cell>
          <cell r="G419">
            <v>87.01471829908198</v>
          </cell>
          <cell r="H419">
            <v>131.2333023729964</v>
          </cell>
          <cell r="I419">
            <v>195.28327073038054</v>
          </cell>
          <cell r="J419">
            <v>286.62613742744</v>
          </cell>
        </row>
        <row r="420">
          <cell r="B420">
            <v>416</v>
          </cell>
          <cell r="C420">
            <v>15.335549088796814</v>
          </cell>
          <cell r="D420">
            <v>23.8175380618255</v>
          </cell>
          <cell r="E420">
            <v>36.98488912020306</v>
          </cell>
          <cell r="F420">
            <v>57.06717687237584</v>
          </cell>
          <cell r="G420">
            <v>87.15821445721957</v>
          </cell>
          <cell r="H420">
            <v>131.47647440167734</v>
          </cell>
          <cell r="I420">
            <v>195.68311392781078</v>
          </cell>
          <cell r="J420">
            <v>287.26614567508653</v>
          </cell>
        </row>
        <row r="421">
          <cell r="B421">
            <v>417</v>
          </cell>
          <cell r="C421">
            <v>15.34727238870768</v>
          </cell>
          <cell r="D421">
            <v>23.841067735078113</v>
          </cell>
          <cell r="E421">
            <v>37.029737656832914</v>
          </cell>
          <cell r="F421">
            <v>57.14893770094387</v>
          </cell>
          <cell r="G421">
            <v>87.30159974472448</v>
          </cell>
          <cell r="H421">
            <v>131.71950957712033</v>
          </cell>
          <cell r="I421">
            <v>196.08281122765882</v>
          </cell>
          <cell r="J421">
            <v>287.906040220937</v>
          </cell>
        </row>
        <row r="422">
          <cell r="B422">
            <v>418</v>
          </cell>
          <cell r="C422">
            <v>15.35897501304495</v>
          </cell>
          <cell r="D422">
            <v>23.86456240821901</v>
          </cell>
          <cell r="E422">
            <v>37.07453095119019</v>
          </cell>
          <cell r="F422">
            <v>57.23061729127287</v>
          </cell>
          <cell r="G422">
            <v>87.4448745125108</v>
          </cell>
          <cell r="H422">
            <v>131.96240830386023</v>
          </cell>
          <cell r="I422">
            <v>196.48236303242535</v>
          </cell>
          <cell r="J422">
            <v>288.5458213574586</v>
          </cell>
        </row>
        <row r="423">
          <cell r="B423">
            <v>419</v>
          </cell>
          <cell r="C423">
            <v>15.370657047546207</v>
          </cell>
          <cell r="D423">
            <v>23.88802221675642</v>
          </cell>
          <cell r="E423">
            <v>37.11926920307682</v>
          </cell>
          <cell r="F423">
            <v>57.31221591791066</v>
          </cell>
          <cell r="G423">
            <v>87.5880391095464</v>
          </cell>
          <cell r="H423">
            <v>132.2051709842725</v>
          </cell>
          <cell r="I423">
            <v>196.88176974254165</v>
          </cell>
          <cell r="J423">
            <v>289.1854893756693</v>
          </cell>
        </row>
        <row r="424">
          <cell r="B424">
            <v>420</v>
          </cell>
          <cell r="C424">
            <v>15.382318577390146</v>
          </cell>
          <cell r="D424">
            <v>23.91144729535239</v>
          </cell>
          <cell r="E424">
            <v>37.1639526110978</v>
          </cell>
          <cell r="F424">
            <v>57.393733853825275</v>
          </cell>
          <cell r="G424">
            <v>87.73109388286838</v>
          </cell>
          <cell r="H424">
            <v>132.44779801859002</v>
          </cell>
          <cell r="I424">
            <v>197.2810317563852</v>
          </cell>
          <cell r="J424">
            <v>289.8250445651485</v>
          </cell>
        </row>
        <row r="425">
          <cell r="B425">
            <v>421</v>
          </cell>
          <cell r="C425">
            <v>15.393959687201534</v>
          </cell>
          <cell r="D425">
            <v>23.934837777830076</v>
          </cell>
          <cell r="E425">
            <v>37.20858137267121</v>
          </cell>
          <cell r="F425">
            <v>57.47517137041778</v>
          </cell>
          <cell r="G425">
            <v>87.87403917759828</v>
          </cell>
          <cell r="H425">
            <v>132.69028980491944</v>
          </cell>
          <cell r="I425">
            <v>197.68014947029505</v>
          </cell>
          <cell r="J425">
            <v>290.4644872140474</v>
          </cell>
        </row>
        <row r="426">
          <cell r="B426">
            <v>422</v>
          </cell>
          <cell r="C426">
            <v>15.405580461056111</v>
          </cell>
          <cell r="D426">
            <v>23.95819379718095</v>
          </cell>
          <cell r="E426">
            <v>37.2531556840381</v>
          </cell>
          <cell r="F426">
            <v>57.55652873753501</v>
          </cell>
          <cell r="G426">
            <v>88.01687533695717</v>
          </cell>
          <cell r="H426">
            <v>132.93264673925756</v>
          </cell>
          <cell r="I426">
            <v>198.07912327858708</v>
          </cell>
          <cell r="J426">
            <v>291.10381760909934</v>
          </cell>
        </row>
        <row r="427">
          <cell r="B427">
            <v>423</v>
          </cell>
          <cell r="C427">
            <v>15.41718098248545</v>
          </cell>
          <cell r="D427">
            <v>23.98151548557191</v>
          </cell>
          <cell r="E427">
            <v>37.29767574027226</v>
          </cell>
          <cell r="F427">
            <v>57.637806223482066</v>
          </cell>
          <cell r="G427">
            <v>88.15960270228064</v>
          </cell>
          <cell r="H427">
            <v>133.1748692155075</v>
          </cell>
          <cell r="I427">
            <v>198.4779535735691</v>
          </cell>
          <cell r="J427">
            <v>291.74303603563044</v>
          </cell>
        </row>
        <row r="428">
          <cell r="B428">
            <v>424</v>
          </cell>
          <cell r="C428">
            <v>15.428761334481749</v>
          </cell>
          <cell r="D428">
            <v>24.00480297435234</v>
          </cell>
          <cell r="E428">
            <v>37.34214173528993</v>
          </cell>
          <cell r="F428">
            <v>57.719004095034784</v>
          </cell>
          <cell r="G428">
            <v>88.30222161303351</v>
          </cell>
          <cell r="H428">
            <v>133.41695762549458</v>
          </cell>
          <cell r="I428">
            <v>198.87664074555573</v>
          </cell>
          <cell r="J428">
            <v>292.3821427775695</v>
          </cell>
        </row>
        <row r="429">
          <cell r="B429">
            <v>425</v>
          </cell>
          <cell r="C429">
            <v>15.44032159950258</v>
          </cell>
          <cell r="D429">
            <v>24.02805639406106</v>
          </cell>
          <cell r="E429">
            <v>37.38655386185934</v>
          </cell>
          <cell r="F429">
            <v>57.800122617452004</v>
          </cell>
          <cell r="G429">
            <v>88.4447324068245</v>
          </cell>
          <cell r="H429">
            <v>133.65891235898223</v>
          </cell>
          <cell r="I429">
            <v>199.27518518288332</v>
          </cell>
          <cell r="J429">
            <v>293.0211381174583</v>
          </cell>
        </row>
        <row r="430">
          <cell r="B430">
            <v>426</v>
          </cell>
          <cell r="C430">
            <v>15.451861859475576</v>
          </cell>
          <cell r="D430">
            <v>24.051275874433244</v>
          </cell>
          <cell r="E430">
            <v>37.43091231161022</v>
          </cell>
          <cell r="F430">
            <v>57.88116205448777</v>
          </cell>
          <cell r="G430">
            <v>88.58713541942073</v>
          </cell>
          <cell r="H430">
            <v>133.90073380368767</v>
          </cell>
          <cell r="I430">
            <v>199.67358727192442</v>
          </cell>
          <cell r="J430">
            <v>293.66002233646145</v>
          </cell>
        </row>
        <row r="431">
          <cell r="B431">
            <v>427</v>
          </cell>
          <cell r="C431">
            <v>15.463382195803073</v>
          </cell>
          <cell r="D431">
            <v>24.07446154440722</v>
          </cell>
          <cell r="E431">
            <v>37.475217275043164</v>
          </cell>
          <cell r="F431">
            <v>57.96212266840334</v>
          </cell>
          <cell r="G431">
            <v>88.72943098476205</v>
          </cell>
          <cell r="H431">
            <v>134.14242234529738</v>
          </cell>
          <cell r="I431">
            <v>200.07184739710246</v>
          </cell>
          <cell r="J431">
            <v>294.2987957143765</v>
          </cell>
        </row>
        <row r="432">
          <cell r="B432">
            <v>428</v>
          </cell>
          <cell r="C432">
            <v>15.474882689366693</v>
          </cell>
          <cell r="D432">
            <v>24.097613532131227</v>
          </cell>
          <cell r="E432">
            <v>37.519468941538896</v>
          </cell>
          <cell r="F432">
            <v>58.04300471997912</v>
          </cell>
          <cell r="G432">
            <v>88.87161943497519</v>
          </cell>
          <cell r="H432">
            <v>134.38397836748246</v>
          </cell>
          <cell r="I432">
            <v>200.46996594090606</v>
          </cell>
          <cell r="J432">
            <v>294.9374585296438</v>
          </cell>
        </row>
        <row r="433">
          <cell r="B433">
            <v>429</v>
          </cell>
          <cell r="C433">
            <v>15.486363420531891</v>
          </cell>
          <cell r="D433">
            <v>24.12073196497008</v>
          </cell>
          <cell r="E433">
            <v>37.56366749936747</v>
          </cell>
          <cell r="F433">
            <v>58.123808468526484</v>
          </cell>
          <cell r="G433">
            <v>89.01370110038788</v>
          </cell>
          <cell r="H433">
            <v>134.6254022519139</v>
          </cell>
          <cell r="I433">
            <v>200.8679432839032</v>
          </cell>
          <cell r="J433">
            <v>295.5760110593558</v>
          </cell>
        </row>
        <row r="434">
          <cell r="B434">
            <v>430</v>
          </cell>
          <cell r="C434">
            <v>15.497824469152432</v>
          </cell>
          <cell r="D434">
            <v>24.143816969511775</v>
          </cell>
          <cell r="E434">
            <v>37.607813135697334</v>
          </cell>
          <cell r="F434">
            <v>58.2045341718994</v>
          </cell>
          <cell r="G434">
            <v>89.15567630954271</v>
          </cell>
          <cell r="H434">
            <v>134.86669437827757</v>
          </cell>
          <cell r="I434">
            <v>201.26577980475543</v>
          </cell>
          <cell r="J434">
            <v>296.2144535792673</v>
          </cell>
        </row>
        <row r="435">
          <cell r="B435">
            <v>431</v>
          </cell>
          <cell r="C435">
            <v>15.509265914574833</v>
          </cell>
          <cell r="D435">
            <v>24.166868671574015</v>
          </cell>
          <cell r="E435">
            <v>37.65190603660434</v>
          </cell>
          <cell r="F435">
            <v>58.285182086506005</v>
          </cell>
          <cell r="G435">
            <v>89.29754538921094</v>
          </cell>
          <cell r="H435">
            <v>135.10785512428913</v>
          </cell>
          <cell r="I435">
            <v>201.6634758802317</v>
          </cell>
          <cell r="J435">
            <v>296.8527863638046</v>
          </cell>
        </row>
        <row r="436">
          <cell r="B436">
            <v>432</v>
          </cell>
          <cell r="C436">
            <v>15.520687835642756</v>
          </cell>
          <cell r="D436">
            <v>24.18988719621068</v>
          </cell>
          <cell r="E436">
            <v>37.69594638708062</v>
          </cell>
          <cell r="F436">
            <v>58.36575246732008</v>
          </cell>
          <cell r="G436">
            <v>89.43930866440607</v>
          </cell>
          <cell r="H436">
            <v>135.34888486570887</v>
          </cell>
          <cell r="I436">
            <v>202.06103188522226</v>
          </cell>
          <cell r="J436">
            <v>297.49100968607524</v>
          </cell>
        </row>
        <row r="437">
          <cell r="B437">
            <v>433</v>
          </cell>
          <cell r="C437">
            <v>15.53209031070134</v>
          </cell>
          <cell r="D437">
            <v>24.212872667718205</v>
          </cell>
          <cell r="E437">
            <v>37.73993437104338</v>
          </cell>
          <cell r="F437">
            <v>58.44624556789231</v>
          </cell>
          <cell r="G437">
            <v>89.5809664583974</v>
          </cell>
          <cell r="H437">
            <v>135.58978397635622</v>
          </cell>
          <cell r="I437">
            <v>202.45844819275237</v>
          </cell>
          <cell r="J437">
            <v>298.129123817877</v>
          </cell>
        </row>
        <row r="438">
          <cell r="B438">
            <v>434</v>
          </cell>
          <cell r="C438">
            <v>15.543473417601506</v>
          </cell>
          <cell r="D438">
            <v>24.235825209641916</v>
          </cell>
          <cell r="E438">
            <v>37.78387017134365</v>
          </cell>
          <cell r="F438">
            <v>58.526661640361546</v>
          </cell>
          <cell r="G438">
            <v>89.72251909272335</v>
          </cell>
          <cell r="H438">
            <v>135.83055282812433</v>
          </cell>
          <cell r="I438">
            <v>202.85572517399578</v>
          </cell>
          <cell r="J438">
            <v>298.76712902970746</v>
          </cell>
        </row>
        <row r="439">
          <cell r="B439">
            <v>435</v>
          </cell>
          <cell r="C439">
            <v>15.554837233704196</v>
          </cell>
          <cell r="D439">
            <v>24.258744944782272</v>
          </cell>
          <cell r="E439">
            <v>37.82775396977485</v>
          </cell>
          <cell r="F439">
            <v>58.60700093546584</v>
          </cell>
          <cell r="G439">
            <v>89.86396688720471</v>
          </cell>
          <cell r="H439">
            <v>136.07119179099433</v>
          </cell>
          <cell r="I439">
            <v>203.25286319828822</v>
          </cell>
          <cell r="J439">
            <v>299.4050255907733</v>
          </cell>
        </row>
        <row r="440">
          <cell r="B440">
            <v>436</v>
          </cell>
          <cell r="C440">
            <v>15.566181835884576</v>
          </cell>
          <cell r="D440">
            <v>24.28163199520107</v>
          </cell>
          <cell r="E440">
            <v>37.87158594708135</v>
          </cell>
          <cell r="F440">
            <v>58.68726370255347</v>
          </cell>
          <cell r="G440">
            <v>90.00531015995774</v>
          </cell>
          <cell r="H440">
            <v>136.3117012330496</v>
          </cell>
          <cell r="I440">
            <v>203.64986263314069</v>
          </cell>
          <cell r="J440">
            <v>300.04281376899905</v>
          </cell>
        </row>
        <row r="441">
          <cell r="B441">
            <v>437</v>
          </cell>
          <cell r="C441">
            <v>15.577507300536192</v>
          </cell>
          <cell r="D441">
            <v>24.304486482227556</v>
          </cell>
          <cell r="E441">
            <v>37.91536628296692</v>
          </cell>
          <cell r="F441">
            <v>58.767450189593795</v>
          </cell>
          <cell r="G441">
            <v>90.1465492274071</v>
          </cell>
          <cell r="H441">
            <v>136.55208152048974</v>
          </cell>
          <cell r="I441">
            <v>204.0467238442526</v>
          </cell>
          <cell r="J441">
            <v>300.6804938310364</v>
          </cell>
        </row>
        <row r="442">
          <cell r="B442">
            <v>438</v>
          </cell>
          <cell r="C442">
            <v>15.58881370357508</v>
          </cell>
          <cell r="D442">
            <v>24.327308526464492</v>
          </cell>
          <cell r="E442">
            <v>37.95909515610306</v>
          </cell>
          <cell r="F442">
            <v>58.84756064318799</v>
          </cell>
          <cell r="G442">
            <v>90.28768440429876</v>
          </cell>
          <cell r="H442">
            <v>136.79233301764458</v>
          </cell>
          <cell r="I442">
            <v>204.44344719552487</v>
          </cell>
          <cell r="J442">
            <v>301.31806604227313</v>
          </cell>
        </row>
        <row r="443">
          <cell r="B443">
            <v>439</v>
          </cell>
          <cell r="C443">
            <v>15.60010112044383</v>
          </cell>
          <cell r="D443">
            <v>24.35009824779415</v>
          </cell>
          <cell r="E443">
            <v>38.00277274413728</v>
          </cell>
          <cell r="F443">
            <v>58.92759530857973</v>
          </cell>
          <cell r="G443">
            <v>90.42871600371262</v>
          </cell>
          <cell r="H443">
            <v>137.0324560869879</v>
          </cell>
          <cell r="I443">
            <v>204.8400330490728</v>
          </cell>
          <cell r="J443">
            <v>301.9555306668418</v>
          </cell>
        </row>
        <row r="444">
          <cell r="B444">
            <v>440</v>
          </cell>
          <cell r="C444">
            <v>15.611369626115614</v>
          </cell>
          <cell r="D444">
            <v>24.372855765384244</v>
          </cell>
          <cell r="E444">
            <v>38.04639922370129</v>
          </cell>
          <cell r="F444">
            <v>59.00755442966573</v>
          </cell>
          <cell r="G444">
            <v>90.56964433707518</v>
          </cell>
          <cell r="H444">
            <v>137.27245108915113</v>
          </cell>
          <cell r="I444">
            <v>205.2364817652389</v>
          </cell>
          <cell r="J444">
            <v>302.5928879676287</v>
          </cell>
        </row>
        <row r="445">
          <cell r="B445">
            <v>441</v>
          </cell>
          <cell r="C445">
            <v>15.62261929509816</v>
          </cell>
          <cell r="D445">
            <v>24.3955811976938</v>
          </cell>
          <cell r="E445">
            <v>38.0899747704191</v>
          </cell>
          <cell r="F445">
            <v>59.08743824900615</v>
          </cell>
          <cell r="G445">
            <v>90.71046971417195</v>
          </cell>
          <cell r="H445">
            <v>137.51231838293683</v>
          </cell>
          <cell r="I445">
            <v>205.63279370260562</v>
          </cell>
          <cell r="J445">
            <v>303.23013820628245</v>
          </cell>
        </row>
        <row r="446">
          <cell r="B446">
            <v>442</v>
          </cell>
          <cell r="C446">
            <v>15.633850201437685</v>
          </cell>
          <cell r="D446">
            <v>24.418274662478968</v>
          </cell>
          <cell r="E446">
            <v>38.133499558915005</v>
          </cell>
          <cell r="F446">
            <v>59.16724700783496</v>
          </cell>
          <cell r="G446">
            <v>90.85119244315985</v>
          </cell>
          <cell r="H446">
            <v>137.75205832533214</v>
          </cell>
          <cell r="I446">
            <v>206.02896921800786</v>
          </cell>
          <cell r="J446">
            <v>303.8672816432226</v>
          </cell>
        </row>
        <row r="447">
          <cell r="B447">
            <v>443</v>
          </cell>
          <cell r="C447">
            <v>15.645062418722802</v>
          </cell>
          <cell r="D447">
            <v>24.440936276798766</v>
          </cell>
          <cell r="E447">
            <v>38.17697376282158</v>
          </cell>
          <cell r="F447">
            <v>59.24698094607016</v>
          </cell>
          <cell r="G447">
            <v>90.99181283057935</v>
          </cell>
          <cell r="H447">
            <v>137.99167127152202</v>
          </cell>
          <cell r="I447">
            <v>206.4250086665454</v>
          </cell>
          <cell r="J447">
            <v>304.5043185376483</v>
          </cell>
        </row>
        <row r="448">
          <cell r="B448">
            <v>444</v>
          </cell>
          <cell r="C448">
            <v>15.656256020088357</v>
          </cell>
          <cell r="D448">
            <v>24.46356615702077</v>
          </cell>
          <cell r="E448">
            <v>38.22039755478748</v>
          </cell>
          <cell r="F448">
            <v>59.32664030232391</v>
          </cell>
          <cell r="G448">
            <v>91.13233118136665</v>
          </cell>
          <cell r="H448">
            <v>138.23115757490237</v>
          </cell>
          <cell r="I448">
            <v>206.82091240159528</v>
          </cell>
          <cell r="J448">
            <v>305.14124914754666</v>
          </cell>
        </row>
        <row r="449">
          <cell r="B449">
            <v>445</v>
          </cell>
          <cell r="C449">
            <v>15.66743107821925</v>
          </cell>
          <cell r="D449">
            <v>24.48616441882675</v>
          </cell>
          <cell r="E449">
            <v>38.263771106485244</v>
          </cell>
          <cell r="F449">
            <v>59.40622531391255</v>
          </cell>
          <cell r="G449">
            <v>91.27274779886562</v>
          </cell>
          <cell r="H449">
            <v>138.4705175870931</v>
          </cell>
          <cell r="I449">
            <v>207.21668077482397</v>
          </cell>
          <cell r="J449">
            <v>305.7780737297011</v>
          </cell>
        </row>
        <row r="450">
          <cell r="B450">
            <v>446</v>
          </cell>
          <cell r="C450">
            <v>15.678587665354208</v>
          </cell>
          <cell r="D450">
            <v>24.508731177218223</v>
          </cell>
          <cell r="E450">
            <v>38.30709458861899</v>
          </cell>
          <cell r="F450">
            <v>59.48573621686655</v>
          </cell>
          <cell r="G450">
            <v>91.41306298483971</v>
          </cell>
          <cell r="H450">
            <v>138.70975165795093</v>
          </cell>
          <cell r="I450">
            <v>207.6123141361995</v>
          </cell>
          <cell r="J450">
            <v>306.4147925396996</v>
          </cell>
        </row>
        <row r="451">
          <cell r="B451">
            <v>447</v>
          </cell>
          <cell r="C451">
            <v>15.689725853289508</v>
          </cell>
          <cell r="D451">
            <v>24.531266546521994</v>
          </cell>
          <cell r="E451">
            <v>38.35036817093201</v>
          </cell>
          <cell r="F451">
            <v>59.565173245940315</v>
          </cell>
          <cell r="G451">
            <v>91.55327703948363</v>
          </cell>
          <cell r="H451">
            <v>138.9488601355823</v>
          </cell>
          <cell r="I451">
            <v>208.00781283400346</v>
          </cell>
          <cell r="J451">
            <v>307.05140583194327</v>
          </cell>
        </row>
        <row r="452">
          <cell r="B452">
            <v>448</v>
          </cell>
          <cell r="C452">
            <v>15.700845713382675</v>
          </cell>
          <cell r="D452">
            <v>24.553770640395587</v>
          </cell>
          <cell r="E452">
            <v>38.39359202221434</v>
          </cell>
          <cell r="F452">
            <v>59.644536634621936</v>
          </cell>
          <cell r="G452">
            <v>91.69339026143508</v>
          </cell>
          <cell r="H452">
            <v>139.18784336635582</v>
          </cell>
          <cell r="I452">
            <v>208.40317721484283</v>
          </cell>
          <cell r="J452">
            <v>307.68791385965403</v>
          </cell>
        </row>
        <row r="453">
          <cell r="B453">
            <v>449</v>
          </cell>
          <cell r="C453">
            <v>15.711947316556133</v>
          </cell>
          <cell r="D453">
            <v>24.57624357183266</v>
          </cell>
          <cell r="E453">
            <v>38.436766310310226</v>
          </cell>
          <cell r="F453">
            <v>59.72382661514281</v>
          </cell>
          <cell r="G453">
            <v>91.83340294778623</v>
          </cell>
          <cell r="H453">
            <v>139.426701694915</v>
          </cell>
          <cell r="I453">
            <v>208.79840762366175</v>
          </cell>
          <cell r="J453">
            <v>308.3243168748831</v>
          </cell>
        </row>
        <row r="454">
          <cell r="B454">
            <v>450</v>
          </cell>
          <cell r="C454">
            <v>15.723030733300819</v>
          </cell>
          <cell r="D454">
            <v>24.598685453168343</v>
          </cell>
          <cell r="E454">
            <v>38.47989120212548</v>
          </cell>
          <cell r="F454">
            <v>59.80304341848721</v>
          </cell>
          <cell r="G454">
            <v>91.97331539409512</v>
          </cell>
          <cell r="H454">
            <v>139.66543546419055</v>
          </cell>
          <cell r="I454">
            <v>209.19350440375325</v>
          </cell>
          <cell r="J454">
            <v>308.96061512851867</v>
          </cell>
        </row>
        <row r="455">
          <cell r="B455">
            <v>451</v>
          </cell>
          <cell r="C455">
            <v>15.734096033679759</v>
          </cell>
          <cell r="D455">
            <v>24.621096396084535</v>
          </cell>
          <cell r="E455">
            <v>38.522966863634835</v>
          </cell>
          <cell r="F455">
            <v>59.88218727440171</v>
          </cell>
          <cell r="G455">
            <v>92.11312789439702</v>
          </cell>
          <cell r="H455">
            <v>139.90404501541263</v>
          </cell>
          <cell r="I455">
            <v>209.58846789677074</v>
          </cell>
          <cell r="J455">
            <v>309.5968088702941</v>
          </cell>
        </row>
        <row r="456">
          <cell r="B456">
            <v>452</v>
          </cell>
          <cell r="C456">
            <v>15.745143287331606</v>
          </cell>
          <cell r="D456">
            <v>24.643476511615134</v>
          </cell>
          <cell r="E456">
            <v>38.56599345988917</v>
          </cell>
          <cell r="F456">
            <v>59.96125841140455</v>
          </cell>
          <cell r="G456">
            <v>92.2528407412156</v>
          </cell>
          <cell r="H456">
            <v>140.1425306881232</v>
          </cell>
          <cell r="I456">
            <v>209.98329844273945</v>
          </cell>
          <cell r="J456">
            <v>310.23289834879563</v>
          </cell>
        </row>
        <row r="457">
          <cell r="B457">
            <v>453</v>
          </cell>
          <cell r="C457">
            <v>15.756172563474149</v>
          </cell>
          <cell r="D457">
            <v>24.66582591015122</v>
          </cell>
          <cell r="E457">
            <v>38.608971155022694</v>
          </cell>
          <cell r="F457">
            <v>60.04025705679491</v>
          </cell>
          <cell r="G457">
            <v>92.39245422557401</v>
          </cell>
          <cell r="H457">
            <v>140.38089282018794</v>
          </cell>
          <cell r="I457">
            <v>210.37799638006777</v>
          </cell>
          <cell r="J457">
            <v>310.8688838114702</v>
          </cell>
        </row>
        <row r="458">
          <cell r="B458">
            <v>454</v>
          </cell>
          <cell r="C458">
            <v>15.767183930907764</v>
          </cell>
          <cell r="D458">
            <v>24.688144701446188</v>
          </cell>
          <cell r="E458">
            <v>38.65190011226002</v>
          </cell>
          <cell r="F458">
            <v>60.11918343666206</v>
          </cell>
          <cell r="G458">
            <v>92.5319686370059</v>
          </cell>
          <cell r="H458">
            <v>140.61913174780818</v>
          </cell>
          <cell r="I458">
            <v>210.77256204555854</v>
          </cell>
          <cell r="J458">
            <v>311.5047655046332</v>
          </cell>
        </row>
        <row r="459">
          <cell r="B459">
            <v>455</v>
          </cell>
          <cell r="C459">
            <v>15.77817745801886</v>
          </cell>
          <cell r="D459">
            <v>24.710432994620824</v>
          </cell>
          <cell r="E459">
            <v>38.69478049392323</v>
          </cell>
          <cell r="F459">
            <v>60.198037775894505</v>
          </cell>
          <cell r="G459">
            <v>92.67138426356627</v>
          </cell>
          <cell r="H459">
            <v>140.8572478055329</v>
          </cell>
          <cell r="I459">
            <v>211.16699577442014</v>
          </cell>
          <cell r="J459">
            <v>312.14054367347615</v>
          </cell>
        </row>
        <row r="460">
          <cell r="B460">
            <v>456</v>
          </cell>
          <cell r="C460">
            <v>15.789153212783257</v>
          </cell>
          <cell r="D460">
            <v>24.73269089816833</v>
          </cell>
          <cell r="E460">
            <v>38.737612461438815</v>
          </cell>
          <cell r="F460">
            <v>60.27682029818891</v>
          </cell>
          <cell r="G460">
            <v>92.81070139184227</v>
          </cell>
          <cell r="H460">
            <v>141.0952413262703</v>
          </cell>
          <cell r="I460">
            <v>211.56129790027748</v>
          </cell>
          <cell r="J460">
            <v>312.7762185620742</v>
          </cell>
        </row>
        <row r="461">
          <cell r="B461">
            <v>457</v>
          </cell>
          <cell r="C461">
            <v>15.800111262769555</v>
          </cell>
          <cell r="D461">
            <v>24.754918519959297</v>
          </cell>
          <cell r="E461">
            <v>38.78039617534455</v>
          </cell>
          <cell r="F461">
            <v>60.35553122605906</v>
          </cell>
          <cell r="G461">
            <v>92.9499203069639</v>
          </cell>
          <cell r="H461">
            <v>141.33311264129952</v>
          </cell>
          <cell r="I461">
            <v>211.95546875518303</v>
          </cell>
          <cell r="J461">
            <v>313.41179041339365</v>
          </cell>
        </row>
        <row r="462">
          <cell r="B462">
            <v>458</v>
          </cell>
          <cell r="C462">
            <v>15.811051675142455</v>
          </cell>
          <cell r="D462">
            <v>24.777115967246644</v>
          </cell>
          <cell r="E462">
            <v>38.82313179529636</v>
          </cell>
          <cell r="F462">
            <v>60.43417078084467</v>
          </cell>
          <cell r="G462">
            <v>93.08904129261452</v>
          </cell>
          <cell r="H462">
            <v>141.5708620802821</v>
          </cell>
          <cell r="I462">
            <v>212.34950866962757</v>
          </cell>
          <cell r="J462">
            <v>314.04725946929955</v>
          </cell>
        </row>
        <row r="463">
          <cell r="B463">
            <v>459</v>
          </cell>
          <cell r="C463">
            <v>15.821974516666046</v>
          </cell>
          <cell r="D463">
            <v>24.799283346670475</v>
          </cell>
          <cell r="E463">
            <v>38.86581948007505</v>
          </cell>
          <cell r="F463">
            <v>60.512739182720125</v>
          </cell>
          <cell r="G463">
            <v>93.2280646310414</v>
          </cell>
          <cell r="H463">
            <v>141.8084899712734</v>
          </cell>
          <cell r="I463">
            <v>212.74341797255093</v>
          </cell>
          <cell r="J463">
            <v>314.6826259705629</v>
          </cell>
        </row>
        <row r="464">
          <cell r="B464">
            <v>460</v>
          </cell>
          <cell r="C464">
            <v>15.832879853707063</v>
          </cell>
          <cell r="D464">
            <v>24.82142076426291</v>
          </cell>
          <cell r="E464">
            <v>38.90845938759297</v>
          </cell>
          <cell r="F464">
            <v>60.59123665070315</v>
          </cell>
          <cell r="G464">
            <v>93.36699060306607</v>
          </cell>
          <cell r="H464">
            <v>142.0459966407339</v>
          </cell>
          <cell r="I464">
            <v>213.1371969913527</v>
          </cell>
          <cell r="J464">
            <v>315.3178901568681</v>
          </cell>
        </row>
        <row r="465">
          <cell r="B465">
            <v>461</v>
          </cell>
          <cell r="C465">
            <v>15.843767752238104</v>
          </cell>
          <cell r="D465">
            <v>24.843528325452876</v>
          </cell>
          <cell r="E465">
            <v>38.9510516749007</v>
          </cell>
          <cell r="F465">
            <v>60.66966340266337</v>
          </cell>
          <cell r="G465">
            <v>93.50581948809456</v>
          </cell>
          <cell r="H465">
            <v>142.2833824135405</v>
          </cell>
          <cell r="I465">
            <v>213.53084605190273</v>
          </cell>
          <cell r="J465">
            <v>315.95305226682</v>
          </cell>
        </row>
        <row r="466">
          <cell r="B466">
            <v>462</v>
          </cell>
          <cell r="C466">
            <v>15.85463827784083</v>
          </cell>
          <cell r="D466">
            <v>24.865606135070824</v>
          </cell>
          <cell r="E466">
            <v>38.99359649819355</v>
          </cell>
          <cell r="F466">
            <v>60.74801965533079</v>
          </cell>
          <cell r="G466">
            <v>93.64455156412765</v>
          </cell>
          <cell r="H466">
            <v>142.5206476129974</v>
          </cell>
          <cell r="I466">
            <v>213.9243654785515</v>
          </cell>
          <cell r="J466">
            <v>316.5881125379514</v>
          </cell>
        </row>
        <row r="467">
          <cell r="B467">
            <v>463</v>
          </cell>
          <cell r="C467">
            <v>15.86549149570911</v>
          </cell>
          <cell r="D467">
            <v>24.887654297353414</v>
          </cell>
          <cell r="E467">
            <v>39.03609401281809</v>
          </cell>
          <cell r="F467">
            <v>60.826305624304254</v>
          </cell>
          <cell r="G467">
            <v>93.78318710777094</v>
          </cell>
          <cell r="H467">
            <v>142.75779256084732</v>
          </cell>
          <cell r="I467">
            <v>214.31775559414058</v>
          </cell>
          <cell r="J467">
            <v>317.2230712067299</v>
          </cell>
        </row>
        <row r="468">
          <cell r="B468">
            <v>464</v>
          </cell>
          <cell r="C468">
            <v>15.876327470652145</v>
          </cell>
          <cell r="D468">
            <v>24.909672915948157</v>
          </cell>
          <cell r="E468">
            <v>39.07854437327859</v>
          </cell>
          <cell r="F468">
            <v>60.90452152405972</v>
          </cell>
          <cell r="G468">
            <v>93.92172639424483</v>
          </cell>
          <cell r="H468">
            <v>142.99481757728225</v>
          </cell>
          <cell r="I468">
            <v>214.71101672001288</v>
          </cell>
          <cell r="J468">
            <v>317.8579285085652</v>
          </cell>
        </row>
        <row r="469">
          <cell r="B469">
            <v>465</v>
          </cell>
          <cell r="C469">
            <v>15.88714626709757</v>
          </cell>
          <cell r="D469">
            <v>24.931662093917996</v>
          </cell>
          <cell r="E469">
            <v>39.12094773324334</v>
          </cell>
          <cell r="F469">
            <v>60.982667567958536</v>
          </cell>
          <cell r="G469">
            <v>94.06016969739443</v>
          </cell>
          <cell r="H469">
            <v>143.2317229809543</v>
          </cell>
          <cell r="I469">
            <v>215.10414917602273</v>
          </cell>
          <cell r="J469">
            <v>318.49268467781576</v>
          </cell>
        </row>
        <row r="470">
          <cell r="B470">
            <v>466</v>
          </cell>
          <cell r="C470">
            <v>15.89794794909451</v>
          </cell>
          <cell r="D470">
            <v>24.95362193374586</v>
          </cell>
          <cell r="E470">
            <v>39.163304245551025</v>
          </cell>
          <cell r="F470">
            <v>61.06074396825563</v>
          </cell>
          <cell r="G470">
            <v>94.19851728969938</v>
          </cell>
          <cell r="H470">
            <v>143.46850908898637</v>
          </cell>
          <cell r="I470">
            <v>215.49715328054606</v>
          </cell>
          <cell r="J470">
            <v>319.12733994779614</v>
          </cell>
        </row>
        <row r="471">
          <cell r="B471">
            <v>467</v>
          </cell>
          <cell r="C471">
            <v>15.908732580316604</v>
          </cell>
          <cell r="D471">
            <v>24.975552537339162</v>
          </cell>
          <cell r="E471">
            <v>39.20561406221691</v>
          </cell>
          <cell r="F471">
            <v>61.13875093610756</v>
          </cell>
          <cell r="G471">
            <v>94.33676944228355</v>
          </cell>
          <cell r="H471">
            <v>143.7051762169828</v>
          </cell>
          <cell r="I471">
            <v>215.8900293504903</v>
          </cell>
          <cell r="J471">
            <v>319.76189455078367</v>
          </cell>
        </row>
        <row r="472">
          <cell r="B472">
            <v>468</v>
          </cell>
          <cell r="C472">
            <v>15.919500224065013</v>
          </cell>
          <cell r="D472">
            <v>24.99745400603425</v>
          </cell>
          <cell r="E472">
            <v>39.24787733443907</v>
          </cell>
          <cell r="F472">
            <v>61.2166886815806</v>
          </cell>
          <cell r="G472">
            <v>94.4749264249247</v>
          </cell>
          <cell r="H472">
            <v>143.94172467903988</v>
          </cell>
          <cell r="I472">
            <v>216.28277770130435</v>
          </cell>
          <cell r="J472">
            <v>320.39634871802525</v>
          </cell>
        </row>
        <row r="473">
          <cell r="B473">
            <v>469</v>
          </cell>
          <cell r="C473">
            <v>15.930250943271382</v>
          </cell>
          <cell r="D473">
            <v>25.019326440600818</v>
          </cell>
          <cell r="E473">
            <v>39.29009421260449</v>
          </cell>
          <cell r="F473">
            <v>61.29455741365861</v>
          </cell>
          <cell r="G473">
            <v>94.612988506064</v>
          </cell>
          <cell r="H473">
            <v>144.1781547877561</v>
          </cell>
          <cell r="I473">
            <v>216.67539864698838</v>
          </cell>
          <cell r="J473">
            <v>321.0307026797442</v>
          </cell>
        </row>
        <row r="474">
          <cell r="B474">
            <v>470</v>
          </cell>
          <cell r="C474">
            <v>15.940984800500782</v>
          </cell>
          <cell r="D474">
            <v>25.04116994124628</v>
          </cell>
          <cell r="E474">
            <v>39.33226484629515</v>
          </cell>
          <cell r="F474">
            <v>61.37235734025097</v>
          </cell>
          <cell r="G474">
            <v>94.75095595281549</v>
          </cell>
          <cell r="H474">
            <v>144.41446685424273</v>
          </cell>
          <cell r="I474">
            <v>217.0678925001035</v>
          </cell>
          <cell r="J474">
            <v>321.6649566651468</v>
          </cell>
        </row>
        <row r="475">
          <cell r="B475">
            <v>471</v>
          </cell>
          <cell r="C475">
            <v>15.951701857954621</v>
          </cell>
          <cell r="D475">
            <v>25.0629846076201</v>
          </cell>
          <cell r="E475">
            <v>39.374389384294055</v>
          </cell>
          <cell r="F475">
            <v>61.45008866820034</v>
          </cell>
          <cell r="G475">
            <v>94.88882903097543</v>
          </cell>
          <cell r="H475">
            <v>144.6506611881338</v>
          </cell>
          <cell r="I475">
            <v>217.46025957178148</v>
          </cell>
          <cell r="J475">
            <v>322.2991109024292</v>
          </cell>
        </row>
        <row r="476">
          <cell r="B476">
            <v>472</v>
          </cell>
          <cell r="C476">
            <v>15.96240217747352</v>
          </cell>
          <cell r="D476">
            <v>25.084770538818045</v>
          </cell>
          <cell r="E476">
            <v>39.41646797459112</v>
          </cell>
          <cell r="F476">
            <v>61.527751603290376</v>
          </cell>
          <cell r="G476">
            <v>95.02660800503162</v>
          </cell>
          <cell r="H476">
            <v>144.88673809759635</v>
          </cell>
          <cell r="I476">
            <v>217.8525001717342</v>
          </cell>
          <cell r="J476">
            <v>322.9331656187838</v>
          </cell>
        </row>
        <row r="477">
          <cell r="B477">
            <v>473</v>
          </cell>
          <cell r="C477">
            <v>15.973085820540163</v>
          </cell>
          <cell r="D477">
            <v>25.10652783338647</v>
          </cell>
          <cell r="E477">
            <v>39.458500764389136</v>
          </cell>
          <cell r="F477">
            <v>61.60534635025341</v>
          </cell>
          <cell r="G477">
            <v>95.16429313817255</v>
          </cell>
          <cell r="H477">
            <v>145.1226978893405</v>
          </cell>
          <cell r="I477">
            <v>218.24461460826322</v>
          </cell>
          <cell r="J477">
            <v>323.56712104040577</v>
          </cell>
        </row>
        <row r="478">
          <cell r="B478">
            <v>474</v>
          </cell>
          <cell r="C478">
            <v>15.983752848282128</v>
          </cell>
          <cell r="D478">
            <v>25.12825658932648</v>
          </cell>
          <cell r="E478">
            <v>39.50048790010957</v>
          </cell>
          <cell r="F478">
            <v>61.682873112778026</v>
          </cell>
          <cell r="G478">
            <v>95.30188469229657</v>
          </cell>
          <cell r="H478">
            <v>145.35854086862923</v>
          </cell>
          <cell r="I478">
            <v>218.63660318826916</v>
          </cell>
          <cell r="J478">
            <v>324.2009773924996</v>
          </cell>
        </row>
        <row r="479">
          <cell r="B479">
            <v>475</v>
          </cell>
          <cell r="C479">
            <v>15.994403321474675</v>
          </cell>
          <cell r="D479">
            <v>25.14995690409811</v>
          </cell>
          <cell r="E479">
            <v>39.54242952739836</v>
          </cell>
          <cell r="F479">
            <v>61.76033209351653</v>
          </cell>
          <cell r="G479">
            <v>95.43938292802085</v>
          </cell>
          <cell r="H479">
            <v>145.59426733928854</v>
          </cell>
          <cell r="I479">
            <v>219.02846621726093</v>
          </cell>
          <cell r="J479">
            <v>324.83473489928565</v>
          </cell>
        </row>
        <row r="480">
          <cell r="B480">
            <v>476</v>
          </cell>
          <cell r="C480">
            <v>16.00503730054351</v>
          </cell>
          <cell r="D480">
            <v>25.171628874624442</v>
          </cell>
          <cell r="E480">
            <v>39.584325791131654</v>
          </cell>
          <cell r="F480">
            <v>61.837723494092444</v>
          </cell>
          <cell r="G480">
            <v>95.57678810469038</v>
          </cell>
          <cell r="H480">
            <v>145.82987760371688</v>
          </cell>
          <cell r="I480">
            <v>219.42020399936501</v>
          </cell>
          <cell r="J480">
            <v>325.4683937840062</v>
          </cell>
        </row>
        <row r="481">
          <cell r="B481">
            <v>477</v>
          </cell>
          <cell r="C481">
            <v>16.015654845567532</v>
          </cell>
          <cell r="D481">
            <v>25.193272597295664</v>
          </cell>
          <cell r="E481">
            <v>39.62617683542147</v>
          </cell>
          <cell r="F481">
            <v>61.91504751510782</v>
          </cell>
          <cell r="G481">
            <v>95.71410048038682</v>
          </cell>
          <cell r="H481">
            <v>146.06537196289509</v>
          </cell>
          <cell r="I481">
            <v>219.81181683733456</v>
          </cell>
          <cell r="J481">
            <v>326.101954268932</v>
          </cell>
        </row>
        <row r="482">
          <cell r="B482">
            <v>478</v>
          </cell>
          <cell r="C482">
            <v>16.026256016281543</v>
          </cell>
          <cell r="D482">
            <v>25.214888167973132</v>
          </cell>
          <cell r="E482">
            <v>39.66798280362132</v>
          </cell>
          <cell r="F482">
            <v>61.9923043561506</v>
          </cell>
          <cell r="G482">
            <v>95.85132031193727</v>
          </cell>
          <cell r="H482">
            <v>146.3007507163959</v>
          </cell>
          <cell r="I482">
            <v>220.20330503255855</v>
          </cell>
          <cell r="J482">
            <v>326.73541657536845</v>
          </cell>
        </row>
        <row r="483">
          <cell r="B483">
            <v>479</v>
          </cell>
          <cell r="C483">
            <v>16.036840872078926</v>
          </cell>
          <cell r="D483">
            <v>25.236475681993365</v>
          </cell>
          <cell r="E483">
            <v>39.709743838331796</v>
          </cell>
          <cell r="F483">
            <v>62.0694942158018</v>
          </cell>
          <cell r="G483">
            <v>95.98844785492301</v>
          </cell>
          <cell r="H483">
            <v>146.53601416239343</v>
          </cell>
          <cell r="I483">
            <v>220.59466888507063</v>
          </cell>
          <cell r="J483">
            <v>327.36878092366175</v>
          </cell>
        </row>
        <row r="484">
          <cell r="B484">
            <v>480</v>
          </cell>
          <cell r="C484">
            <v>16.047409472014312</v>
          </cell>
          <cell r="D484">
            <v>25.25803523417199</v>
          </cell>
          <cell r="E484">
            <v>39.75146008140605</v>
          </cell>
          <cell r="F484">
            <v>62.146617291642706</v>
          </cell>
          <cell r="G484">
            <v>96.12548336368808</v>
          </cell>
          <cell r="H484">
            <v>146.77116259767269</v>
          </cell>
          <cell r="I484">
            <v>220.98590869355817</v>
          </cell>
          <cell r="J484">
            <v>328.0020475332052</v>
          </cell>
        </row>
        <row r="485">
          <cell r="B485">
            <v>481</v>
          </cell>
          <cell r="C485">
            <v>16.05796187480621</v>
          </cell>
          <cell r="D485">
            <v>25.279566918807692</v>
          </cell>
          <cell r="E485">
            <v>39.793131673955294</v>
          </cell>
          <cell r="F485">
            <v>62.22367378026198</v>
          </cell>
          <cell r="G485">
            <v>96.26242709134789</v>
          </cell>
          <cell r="H485">
            <v>147.00619631763882</v>
          </cell>
          <cell r="I485">
            <v>221.37702475537102</v>
          </cell>
          <cell r="J485">
            <v>328.63521662244506</v>
          </cell>
        </row>
        <row r="486">
          <cell r="B486">
            <v>482</v>
          </cell>
          <cell r="C486">
            <v>16.068498138839615</v>
          </cell>
          <cell r="D486">
            <v>25.301070829686076</v>
          </cell>
          <cell r="E486">
            <v>39.834758756354184</v>
          </cell>
          <cell r="F486">
            <v>62.30066387726268</v>
          </cell>
          <cell r="G486">
            <v>96.39927928979765</v>
          </cell>
          <cell r="H486">
            <v>147.2411156163265</v>
          </cell>
          <cell r="I486">
            <v>221.76801736653024</v>
          </cell>
          <cell r="J486">
            <v>329.26828840888686</v>
          </cell>
        </row>
        <row r="487">
          <cell r="B487">
            <v>483</v>
          </cell>
          <cell r="C487">
            <v>16.079018322168587</v>
          </cell>
          <cell r="D487">
            <v>25.322547060083522</v>
          </cell>
          <cell r="E487">
            <v>39.8763414682462</v>
          </cell>
          <cell r="F487">
            <v>62.377587777269234</v>
          </cell>
          <cell r="G487">
            <v>96.53604020972078</v>
          </cell>
          <cell r="H487">
            <v>147.47592078640906</v>
          </cell>
          <cell r="I487">
            <v>222.15888682173681</v>
          </cell>
          <cell r="J487">
            <v>329.9012631091012</v>
          </cell>
        </row>
        <row r="488">
          <cell r="B488">
            <v>484</v>
          </cell>
          <cell r="C488">
            <v>16.089522482518802</v>
          </cell>
          <cell r="D488">
            <v>25.343995702771007</v>
          </cell>
          <cell r="E488">
            <v>39.91787994854897</v>
          </cell>
          <cell r="F488">
            <v>62.454445673934366</v>
          </cell>
          <cell r="G488">
            <v>96.67271010059724</v>
          </cell>
          <cell r="H488">
            <v>147.71061211920752</v>
          </cell>
          <cell r="I488">
            <v>222.54963341438028</v>
          </cell>
          <cell r="J488">
            <v>330.53414093872976</v>
          </cell>
        </row>
        <row r="489">
          <cell r="B489">
            <v>485</v>
          </cell>
          <cell r="C489">
            <v>16.1000106772901</v>
          </cell>
          <cell r="D489">
            <v>25.36541685001787</v>
          </cell>
          <cell r="E489">
            <v>39.9593743354595</v>
          </cell>
          <cell r="F489">
            <v>62.531237759945924</v>
          </cell>
          <cell r="G489">
            <v>96.80928921071177</v>
          </cell>
          <cell r="H489">
            <v>147.94518990469973</v>
          </cell>
          <cell r="I489">
            <v>222.9402574365472</v>
          </cell>
          <cell r="J489">
            <v>331.16692211249125</v>
          </cell>
        </row>
        <row r="490">
          <cell r="B490">
            <v>486</v>
          </cell>
          <cell r="C490">
            <v>16.11048296355897</v>
          </cell>
          <cell r="D490">
            <v>25.386810593595555</v>
          </cell>
          <cell r="E490">
            <v>40.0008247664594</v>
          </cell>
          <cell r="F490">
            <v>62.60796422703367</v>
          </cell>
          <cell r="G490">
            <v>96.94577778716206</v>
          </cell>
          <cell r="H490">
            <v>148.17965443152926</v>
          </cell>
          <cell r="I490">
            <v>223.33075917902968</v>
          </cell>
          <cell r="J490">
            <v>331.7996068441871</v>
          </cell>
        </row>
        <row r="491">
          <cell r="B491">
            <v>487</v>
          </cell>
          <cell r="C491">
            <v>16.12093939808104</v>
          </cell>
          <cell r="D491">
            <v>25.408177024781313</v>
          </cell>
          <cell r="E491">
            <v>40.042231378320075</v>
          </cell>
          <cell r="F491">
            <v>62.68462526597602</v>
          </cell>
          <cell r="G491">
            <v>97.08217607586688</v>
          </cell>
          <cell r="H491">
            <v>148.41400598701426</v>
          </cell>
          <cell r="I491">
            <v>223.72113893133368</v>
          </cell>
          <cell r="J491">
            <v>332.4321953467074</v>
          </cell>
        </row>
        <row r="492">
          <cell r="B492">
            <v>488</v>
          </cell>
          <cell r="C492">
            <v>16.13138003729354</v>
          </cell>
          <cell r="D492">
            <v>25.42951623436187</v>
          </cell>
          <cell r="E492">
            <v>40.083594307107795</v>
          </cell>
          <cell r="F492">
            <v>62.761221066606666</v>
          </cell>
          <cell r="G492">
            <v>97.21848432157408</v>
          </cell>
          <cell r="H492">
            <v>148.6482448571563</v>
          </cell>
          <cell r="I492">
            <v>224.11139698168742</v>
          </cell>
          <cell r="J492">
            <v>333.06468783203655</v>
          </cell>
        </row>
        <row r="493">
          <cell r="B493">
            <v>489</v>
          </cell>
          <cell r="C493">
            <v>16.141804937317737</v>
          </cell>
          <cell r="D493">
            <v>25.450828312637068</v>
          </cell>
          <cell r="E493">
            <v>40.12491368818881</v>
          </cell>
          <cell r="F493">
            <v>62.83775181782122</v>
          </cell>
          <cell r="G493">
            <v>97.35470276786857</v>
          </cell>
          <cell r="H493">
            <v>148.882371326649</v>
          </cell>
          <cell r="I493">
            <v>224.50153361704955</v>
          </cell>
          <cell r="J493">
            <v>333.69708451125916</v>
          </cell>
        </row>
        <row r="494">
          <cell r="B494">
            <v>490</v>
          </cell>
          <cell r="C494">
            <v>16.15221415396133</v>
          </cell>
          <cell r="D494">
            <v>25.472113349423456</v>
          </cell>
          <cell r="E494">
            <v>40.16618965623436</v>
          </cell>
          <cell r="F494">
            <v>62.91421770758373</v>
          </cell>
          <cell r="G494">
            <v>97.4908316571802</v>
          </cell>
          <cell r="H494">
            <v>149.11638567888676</v>
          </cell>
          <cell r="I494">
            <v>224.89154912311736</v>
          </cell>
          <cell r="J494">
            <v>334.32938559456534</v>
          </cell>
        </row>
        <row r="495">
          <cell r="B495">
            <v>491</v>
          </cell>
          <cell r="C495">
            <v>16.16260774272086</v>
          </cell>
          <cell r="D495">
            <v>25.49337143405786</v>
          </cell>
          <cell r="E495">
            <v>40.20742234522562</v>
          </cell>
          <cell r="F495">
            <v>62.99061892293318</v>
          </cell>
          <cell r="G495">
            <v>97.62687123079155</v>
          </cell>
          <cell r="H495">
            <v>149.3502881959733</v>
          </cell>
          <cell r="I495">
            <v>225.28144378433487</v>
          </cell>
          <cell r="J495">
            <v>334.96159129125664</v>
          </cell>
        </row>
        <row r="496">
          <cell r="B496">
            <v>492</v>
          </cell>
          <cell r="C496">
            <v>16.172985758784044</v>
          </cell>
          <cell r="D496">
            <v>25.51460265540092</v>
          </cell>
          <cell r="E496">
            <v>40.24861188845869</v>
          </cell>
          <cell r="F496">
            <v>63.066955649989886</v>
          </cell>
          <cell r="G496">
            <v>97.76282172884575</v>
          </cell>
          <cell r="H496">
            <v>149.5840791587301</v>
          </cell>
          <cell r="I496">
            <v>225.67121788390085</v>
          </cell>
          <cell r="J496">
            <v>335.59370180975145</v>
          </cell>
        </row>
        <row r="497">
          <cell r="B497">
            <v>493</v>
          </cell>
          <cell r="C497">
            <v>16.183348257032154</v>
          </cell>
          <cell r="D497">
            <v>25.535807101840582</v>
          </cell>
          <cell r="E497">
            <v>40.28975841854943</v>
          </cell>
          <cell r="F497">
            <v>63.1432280739619</v>
          </cell>
          <cell r="G497">
            <v>97.89868339035412</v>
          </cell>
          <cell r="H497">
            <v>149.8177588467049</v>
          </cell>
          <cell r="I497">
            <v>226.06087170377685</v>
          </cell>
          <cell r="J497">
            <v>336.22571735759055</v>
          </cell>
        </row>
        <row r="498">
          <cell r="B498">
            <v>494</v>
          </cell>
          <cell r="C498">
            <v>16.1936952920423</v>
          </cell>
          <cell r="D498">
            <v>25.556984861295568</v>
          </cell>
          <cell r="E498">
            <v>40.33086206743834</v>
          </cell>
          <cell r="F498">
            <v>63.2194363791513</v>
          </cell>
          <cell r="G498">
            <v>98.03445645320379</v>
          </cell>
          <cell r="H498">
            <v>150.05132753817998</v>
          </cell>
          <cell r="I498">
            <v>226.45040552469504</v>
          </cell>
          <cell r="J498">
            <v>336.8576381414425</v>
          </cell>
        </row>
        <row r="499">
          <cell r="B499">
            <v>495</v>
          </cell>
          <cell r="C499">
            <v>16.204026918089752</v>
          </cell>
          <cell r="D499">
            <v>25.578136021218807</v>
          </cell>
          <cell r="E499">
            <v>40.371922966395324</v>
          </cell>
          <cell r="F499">
            <v>63.29558074896043</v>
          </cell>
          <cell r="G499">
            <v>98.17014115416525</v>
          </cell>
          <cell r="H499">
            <v>150.28478551018046</v>
          </cell>
          <cell r="I499">
            <v>226.83981962616605</v>
          </cell>
          <cell r="J499">
            <v>337.4894643671093</v>
          </cell>
        </row>
        <row r="500">
          <cell r="B500">
            <v>496</v>
          </cell>
          <cell r="C500">
            <v>16.214343189150203</v>
          </cell>
          <cell r="D500">
            <v>25.599260668600845</v>
          </cell>
          <cell r="E500">
            <v>40.412941246024474</v>
          </cell>
          <cell r="F500">
            <v>63.37166136589815</v>
          </cell>
          <cell r="G500">
            <v>98.30573772889983</v>
          </cell>
          <cell r="H500">
            <v>150.51813303848252</v>
          </cell>
          <cell r="I500">
            <v>227.22911428648678</v>
          </cell>
          <cell r="J500">
            <v>338.12119623953134</v>
          </cell>
        </row>
        <row r="501">
          <cell r="B501">
            <v>497</v>
          </cell>
          <cell r="C501">
            <v>16.22464415890202</v>
          </cell>
          <cell r="D501">
            <v>25.620358889973208</v>
          </cell>
          <cell r="E501">
            <v>40.453917036268756</v>
          </cell>
          <cell r="F501">
            <v>63.44767841158591</v>
          </cell>
          <cell r="G501">
            <v>98.44124641196714</v>
          </cell>
          <cell r="H501">
            <v>150.7513703976215</v>
          </cell>
          <cell r="I501">
            <v>227.61828978274806</v>
          </cell>
          <cell r="J501">
            <v>338.7528339627932</v>
          </cell>
        </row>
        <row r="502">
          <cell r="B502">
            <v>498</v>
          </cell>
          <cell r="C502">
            <v>16.234929880728483</v>
          </cell>
          <cell r="D502">
            <v>25.64143077141174</v>
          </cell>
          <cell r="E502">
            <v>40.49485046641469</v>
          </cell>
          <cell r="F502">
            <v>63.523632066763895</v>
          </cell>
          <cell r="G502">
            <v>98.5766674368324</v>
          </cell>
          <cell r="H502">
            <v>150.98449786090003</v>
          </cell>
          <cell r="I502">
            <v>228.00734639084232</v>
          </cell>
          <cell r="J502">
            <v>339.38437774012857</v>
          </cell>
        </row>
        <row r="503">
          <cell r="B503">
            <v>499</v>
          </cell>
          <cell r="C503">
            <v>16.24520040772</v>
          </cell>
          <cell r="D503">
            <v>25.662476398539926</v>
          </cell>
          <cell r="E503">
            <v>40.53574166509698</v>
          </cell>
          <cell r="F503">
            <v>63.599522511297025</v>
          </cell>
          <cell r="G503">
            <v>98.71200103587373</v>
          </cell>
          <cell r="H503">
            <v>151.21751570039592</v>
          </cell>
          <cell r="I503">
            <v>228.39628438547112</v>
          </cell>
          <cell r="J503">
            <v>340.01582777392576</v>
          </cell>
        </row>
        <row r="504">
          <cell r="B504">
            <v>500</v>
          </cell>
          <cell r="C504">
            <v>16.255455792676276</v>
          </cell>
          <cell r="D504">
            <v>25.683495856532147</v>
          </cell>
          <cell r="E504">
            <v>40.57659076030309</v>
          </cell>
          <cell r="F504">
            <v>63.67534992418096</v>
          </cell>
          <cell r="G504">
            <v>98.84724744038938</v>
          </cell>
          <cell r="H504">
            <v>151.4504241869702</v>
          </cell>
          <cell r="I504">
            <v>228.78510404015276</v>
          </cell>
          <cell r="J504">
            <v>340.6471842657328</v>
          </cell>
        </row>
        <row r="505">
          <cell r="B505">
            <v>501</v>
          </cell>
          <cell r="C505">
            <v>16.265696088108506</v>
          </cell>
          <cell r="D505">
            <v>25.704489230116945</v>
          </cell>
          <cell r="E505">
            <v>40.61739787937779</v>
          </cell>
          <cell r="F505">
            <v>63.751114483548015</v>
          </cell>
          <cell r="G505">
            <v>98.98240688060494</v>
          </cell>
          <cell r="H505">
            <v>151.68322359027488</v>
          </cell>
          <cell r="I505">
            <v>229.17380562722963</v>
          </cell>
          <cell r="J505">
            <v>341.2784474162625</v>
          </cell>
        </row>
        <row r="506">
          <cell r="B506">
            <v>502</v>
          </cell>
          <cell r="C506">
            <v>16.275921346241507</v>
          </cell>
          <cell r="D506">
            <v>25.72545660358023</v>
          </cell>
          <cell r="E506">
            <v>40.65816314902766</v>
          </cell>
          <cell r="F506">
            <v>63.826816366673036</v>
          </cell>
          <cell r="G506">
            <v>99.11747958568037</v>
          </cell>
          <cell r="H506">
            <v>151.91591417876086</v>
          </cell>
          <cell r="I506">
            <v>229.56238941787566</v>
          </cell>
          <cell r="J506">
            <v>341.9096174253978</v>
          </cell>
        </row>
        <row r="507">
          <cell r="B507">
            <v>503</v>
          </cell>
          <cell r="C507">
            <v>16.286131619015855</v>
          </cell>
          <cell r="D507">
            <v>25.746398060768485</v>
          </cell>
          <cell r="E507">
            <v>40.69888669532554</v>
          </cell>
          <cell r="F507">
            <v>63.90245574997923</v>
          </cell>
          <cell r="G507">
            <v>99.2524657837171</v>
          </cell>
          <cell r="H507">
            <v>152.14849621968557</v>
          </cell>
          <cell r="I507">
            <v>229.9508556821036</v>
          </cell>
          <cell r="J507">
            <v>342.54069449219656</v>
          </cell>
        </row>
        <row r="508">
          <cell r="B508">
            <v>504</v>
          </cell>
          <cell r="C508">
            <v>16.296326958089985</v>
          </cell>
          <cell r="D508">
            <v>25.7673136850919</v>
          </cell>
          <cell r="E508">
            <v>40.739568643714975</v>
          </cell>
          <cell r="F508">
            <v>63.97803280904395</v>
          </cell>
          <cell r="G508">
            <v>99.38736570176495</v>
          </cell>
          <cell r="H508">
            <v>152.38096997912064</v>
          </cell>
          <cell r="I508">
            <v>230.33920468877233</v>
          </cell>
          <cell r="J508">
            <v>343.17167881489684</v>
          </cell>
        </row>
        <row r="509">
          <cell r="B509">
            <v>505</v>
          </cell>
          <cell r="C509">
            <v>16.306507414842287</v>
          </cell>
          <cell r="D509">
            <v>25.78820355952752</v>
          </cell>
          <cell r="E509">
            <v>40.780209119014565</v>
          </cell>
          <cell r="F509">
            <v>64.05354771860439</v>
          </cell>
          <cell r="G509">
            <v>99.52217956582913</v>
          </cell>
          <cell r="H509">
            <v>152.61333572195954</v>
          </cell>
          <cell r="I509">
            <v>230.72743670559404</v>
          </cell>
          <cell r="J509">
            <v>343.8025705909218</v>
          </cell>
        </row>
        <row r="510">
          <cell r="B510">
            <v>506</v>
          </cell>
          <cell r="C510">
            <v>16.31667304037317</v>
          </cell>
          <cell r="D510">
            <v>25.809067766622345</v>
          </cell>
          <cell r="E510">
            <v>40.82080824542233</v>
          </cell>
          <cell r="F510">
            <v>64.12900065256329</v>
          </cell>
          <cell r="G510">
            <v>99.65690760087706</v>
          </cell>
          <cell r="H510">
            <v>152.84559371192512</v>
          </cell>
          <cell r="I510">
            <v>231.11555199914142</v>
          </cell>
          <cell r="J510">
            <v>344.43337001688457</v>
          </cell>
        </row>
        <row r="511">
          <cell r="B511">
            <v>507</v>
          </cell>
          <cell r="C511">
            <v>16.326823885507117</v>
          </cell>
          <cell r="D511">
            <v>25.82990638849639</v>
          </cell>
          <cell r="E511">
            <v>40.861366146520005</v>
          </cell>
          <cell r="F511">
            <v>64.20439178399454</v>
          </cell>
          <cell r="G511">
            <v>99.79155003084516</v>
          </cell>
          <cell r="H511">
            <v>153.07774421157706</v>
          </cell>
          <cell r="I511">
            <v>231.50355083485468</v>
          </cell>
          <cell r="J511">
            <v>345.06407728859335</v>
          </cell>
        </row>
        <row r="512">
          <cell r="B512">
            <v>508</v>
          </cell>
          <cell r="C512">
            <v>16.336960000794708</v>
          </cell>
          <cell r="D512">
            <v>25.850719506845746</v>
          </cell>
          <cell r="E512">
            <v>40.90188294527733</v>
          </cell>
          <cell r="F512">
            <v>64.27972128514875</v>
          </cell>
          <cell r="G512">
            <v>99.92610707864561</v>
          </cell>
          <cell r="H512">
            <v>153.30978748231922</v>
          </cell>
          <cell r="I512">
            <v>231.89143347704865</v>
          </cell>
          <cell r="J512">
            <v>345.6946926010562</v>
          </cell>
        </row>
        <row r="513">
          <cell r="B513">
            <v>509</v>
          </cell>
          <cell r="C513">
            <v>16.347081436514635</v>
          </cell>
          <cell r="D513">
            <v>25.871507202945583</v>
          </cell>
          <cell r="E513">
            <v>40.94235876405623</v>
          </cell>
          <cell r="F513">
            <v>64.35498932745881</v>
          </cell>
          <cell r="G513">
            <v>100.06057896617307</v>
          </cell>
          <cell r="H513">
            <v>153.54172378440717</v>
          </cell>
          <cell r="I513">
            <v>232.27920018891976</v>
          </cell>
          <cell r="J513">
            <v>346.32521614848577</v>
          </cell>
        </row>
        <row r="514">
          <cell r="B514">
            <v>510</v>
          </cell>
          <cell r="C514">
            <v>16.3571882426757</v>
          </cell>
          <cell r="D514">
            <v>25.892269557653158</v>
          </cell>
          <cell r="E514">
            <v>40.98279372461504</v>
          </cell>
          <cell r="F514">
            <v>64.43019608154532</v>
          </cell>
          <cell r="G514">
            <v>100.19496591431125</v>
          </cell>
          <cell r="H514">
            <v>153.77355337695528</v>
          </cell>
          <cell r="I514">
            <v>232.6668512325529</v>
          </cell>
          <cell r="J514">
            <v>346.9556481243043</v>
          </cell>
        </row>
        <row r="515">
          <cell r="B515">
            <v>511</v>
          </cell>
          <cell r="C515">
            <v>16.367280469018777</v>
          </cell>
          <cell r="D515">
            <v>25.913006651410758</v>
          </cell>
          <cell r="E515">
            <v>41.023187948112664</v>
          </cell>
          <cell r="F515">
            <v>64.50534171722205</v>
          </cell>
          <cell r="G515">
            <v>100.32926814293955</v>
          </cell>
          <cell r="H515">
            <v>154.00527651794403</v>
          </cell>
          <cell r="I515">
            <v>233.05438686892825</v>
          </cell>
          <cell r="J515">
            <v>347.5859887211481</v>
          </cell>
        </row>
        <row r="516">
          <cell r="B516">
            <v>512</v>
          </cell>
          <cell r="C516">
            <v>16.377358165018777</v>
          </cell>
          <cell r="D516">
            <v>25.933718564248647</v>
          </cell>
          <cell r="E516">
            <v>41.063541555112664</v>
          </cell>
          <cell r="F516">
            <v>64.58042640350135</v>
          </cell>
          <cell r="G516">
            <v>100.46348587093955</v>
          </cell>
          <cell r="H516">
            <v>154.23689346422722</v>
          </cell>
          <cell r="I516">
            <v>233.44180735792824</v>
          </cell>
          <cell r="J516">
            <v>348.21623813087274</v>
          </cell>
        </row>
        <row r="517">
          <cell r="B517">
            <v>513</v>
          </cell>
          <cell r="C517">
            <v>16.387421379886586</v>
          </cell>
          <cell r="D517">
            <v>25.954405375787978</v>
          </cell>
          <cell r="E517">
            <v>41.10385466558736</v>
          </cell>
          <cell r="F517">
            <v>64.65545030859943</v>
          </cell>
          <cell r="G517">
            <v>100.59761931620146</v>
          </cell>
          <cell r="H517">
            <v>154.46840447153906</v>
          </cell>
          <cell r="I517">
            <v>233.82911295834418</v>
          </cell>
          <cell r="J517">
            <v>348.84639654455714</v>
          </cell>
        </row>
        <row r="518">
          <cell r="B518">
            <v>514</v>
          </cell>
          <cell r="C518">
            <v>16.39747016257098</v>
          </cell>
          <cell r="D518">
            <v>25.975067165243672</v>
          </cell>
          <cell r="E518">
            <v>41.144127398921874</v>
          </cell>
          <cell r="F518">
            <v>64.7304135999417</v>
          </cell>
          <cell r="G518">
            <v>100.73166869563057</v>
          </cell>
          <cell r="H518">
            <v>154.6998097945011</v>
          </cell>
          <cell r="I518">
            <v>234.21630392788296</v>
          </cell>
          <cell r="J518">
            <v>349.47646415250864</v>
          </cell>
        </row>
        <row r="519">
          <cell r="B519">
            <v>515</v>
          </cell>
          <cell r="C519">
            <v>16.407504561760533</v>
          </cell>
          <cell r="D519">
            <v>25.99570401142727</v>
          </cell>
          <cell r="E519">
            <v>41.184359873918126</v>
          </cell>
          <cell r="F519">
            <v>64.80531644416799</v>
          </cell>
          <cell r="G519">
            <v>100.86563422515357</v>
          </cell>
          <cell r="H519">
            <v>154.93110968662944</v>
          </cell>
          <cell r="I519">
            <v>234.60338052317374</v>
          </cell>
          <cell r="J519">
            <v>350.10644114426754</v>
          </cell>
        </row>
        <row r="520">
          <cell r="B520">
            <v>516</v>
          </cell>
          <cell r="C520">
            <v>16.4175246258855</v>
          </cell>
          <cell r="D520">
            <v>26.01631599274978</v>
          </cell>
          <cell r="E520">
            <v>41.224552208798826</v>
          </cell>
          <cell r="F520">
            <v>64.88015900713776</v>
          </cell>
          <cell r="G520">
            <v>100.99951611972487</v>
          </cell>
          <cell r="H520">
            <v>155.1623044003415</v>
          </cell>
          <cell r="I520">
            <v>234.99034299977447</v>
          </cell>
          <cell r="J520">
            <v>350.7363277086115</v>
          </cell>
        </row>
        <row r="521">
          <cell r="B521">
            <v>517</v>
          </cell>
          <cell r="C521">
            <v>16.42753040311968</v>
          </cell>
          <cell r="D521">
            <v>26.03690318722447</v>
          </cell>
          <cell r="E521">
            <v>41.26470452121141</v>
          </cell>
          <cell r="F521">
            <v>64.95494145393529</v>
          </cell>
          <cell r="G521">
            <v>101.13331459333287</v>
          </cell>
          <cell r="H521">
            <v>155.39339418696292</v>
          </cell>
          <cell r="I521">
            <v>235.37719161217854</v>
          </cell>
          <cell r="J521">
            <v>351.3661240335603</v>
          </cell>
        </row>
        <row r="522">
          <cell r="B522">
            <v>518</v>
          </cell>
          <cell r="C522">
            <v>16.437521941382272</v>
          </cell>
          <cell r="D522">
            <v>26.057465672469654</v>
          </cell>
          <cell r="E522">
            <v>41.304816928231915</v>
          </cell>
          <cell r="F522">
            <v>65.02966394887471</v>
          </cell>
          <cell r="G522">
            <v>101.26702985900612</v>
          </cell>
          <cell r="H522">
            <v>155.62437929673445</v>
          </cell>
          <cell r="I522">
            <v>235.76392661382113</v>
          </cell>
          <cell r="J522">
            <v>351.99583030638024</v>
          </cell>
        </row>
        <row r="523">
          <cell r="B523">
            <v>519</v>
          </cell>
          <cell r="C523">
            <v>16.44749928833971</v>
          </cell>
          <cell r="D523">
            <v>26.078003525711456</v>
          </cell>
          <cell r="E523">
            <v>41.3448895463689</v>
          </cell>
          <cell r="F523">
            <v>65.10432665550518</v>
          </cell>
          <cell r="G523">
            <v>101.40066212881949</v>
          </cell>
          <cell r="H523">
            <v>155.85525997881865</v>
          </cell>
          <cell r="I523">
            <v>236.15054825708575</v>
          </cell>
          <cell r="J523">
            <v>352.62544671358853</v>
          </cell>
        </row>
        <row r="524">
          <cell r="B524">
            <v>520</v>
          </cell>
          <cell r="C524">
            <v>16.457462491407476</v>
          </cell>
          <cell r="D524">
            <v>26.09851682378653</v>
          </cell>
          <cell r="E524">
            <v>41.384922491567245</v>
          </cell>
          <cell r="F524">
            <v>65.1789297366158</v>
          </cell>
          <cell r="G524">
            <v>101.5342116139003</v>
          </cell>
          <cell r="H524">
            <v>156.08603648130665</v>
          </cell>
          <cell r="I524">
            <v>236.53705679331057</v>
          </cell>
          <cell r="J524">
            <v>353.2549734409578</v>
          </cell>
        </row>
        <row r="525">
          <cell r="B525">
            <v>521</v>
          </cell>
          <cell r="C525">
            <v>16.467411597751898</v>
          </cell>
          <cell r="D525">
            <v>26.119005643144774</v>
          </cell>
          <cell r="E525">
            <v>41.42491587921198</v>
          </cell>
          <cell r="F525">
            <v>65.25347335424071</v>
          </cell>
          <cell r="G525">
            <v>101.66767852443428</v>
          </cell>
          <cell r="H525">
            <v>156.31670905122476</v>
          </cell>
          <cell r="I525">
            <v>236.92345247279474</v>
          </cell>
          <cell r="J525">
            <v>353.8844106735207</v>
          </cell>
        </row>
        <row r="526">
          <cell r="B526">
            <v>522</v>
          </cell>
          <cell r="C526">
            <v>16.477346654291942</v>
          </cell>
          <cell r="D526">
            <v>26.13947005985202</v>
          </cell>
          <cell r="E526">
            <v>41.46486982413203</v>
          </cell>
          <cell r="F526">
            <v>65.32795766966396</v>
          </cell>
          <cell r="G526">
            <v>101.80106306967164</v>
          </cell>
          <cell r="H526">
            <v>156.5472779345411</v>
          </cell>
          <cell r="I526">
            <v>237.30973554480465</v>
          </cell>
          <cell r="J526">
            <v>354.5137585955737</v>
          </cell>
        </row>
        <row r="527">
          <cell r="B527">
            <v>523</v>
          </cell>
          <cell r="C527">
            <v>16.487267707700976</v>
          </cell>
          <cell r="D527">
            <v>26.159910149592687</v>
          </cell>
          <cell r="E527">
            <v>41.50478444060398</v>
          </cell>
          <cell r="F527">
            <v>65.4023828434244</v>
          </cell>
          <cell r="G527">
            <v>101.934365457933</v>
          </cell>
          <cell r="H527">
            <v>156.7777433761722</v>
          </cell>
          <cell r="I527">
            <v>237.69590625758028</v>
          </cell>
          <cell r="J527">
            <v>355.143017390682</v>
          </cell>
        </row>
        <row r="528">
          <cell r="B528">
            <v>524</v>
          </cell>
          <cell r="C528">
            <v>16.49717480440852</v>
          </cell>
          <cell r="D528">
            <v>26.180325987672415</v>
          </cell>
          <cell r="E528">
            <v>41.544659842355756</v>
          </cell>
          <cell r="F528">
            <v>65.47674903532061</v>
          </cell>
          <cell r="G528">
            <v>102.06758589661527</v>
          </cell>
          <cell r="H528">
            <v>157.00810561998932</v>
          </cell>
          <cell r="I528">
            <v>238.08196485834122</v>
          </cell>
          <cell r="J528">
            <v>355.7721872416837</v>
          </cell>
        </row>
        <row r="529">
          <cell r="B529">
            <v>525</v>
          </cell>
          <cell r="C529">
            <v>16.50706799060198</v>
          </cell>
          <cell r="D529">
            <v>26.200717649020692</v>
          </cell>
          <cell r="E529">
            <v>41.58449614257033</v>
          </cell>
          <cell r="F529">
            <v>65.55105640441563</v>
          </cell>
          <cell r="G529">
            <v>102.2007245921975</v>
          </cell>
          <cell r="H529">
            <v>157.23836490882513</v>
          </cell>
          <cell r="I529">
            <v>238.4679115932929</v>
          </cell>
          <cell r="J529">
            <v>356.40126833069377</v>
          </cell>
        </row>
        <row r="530">
          <cell r="B530">
            <v>526</v>
          </cell>
          <cell r="C530">
            <v>16.516947312228375</v>
          </cell>
          <cell r="D530">
            <v>26.22108520819343</v>
          </cell>
          <cell r="E530">
            <v>41.62429345388934</v>
          </cell>
          <cell r="F530">
            <v>65.62530510904183</v>
          </cell>
          <cell r="G530">
            <v>102.33378175024671</v>
          </cell>
          <cell r="H530">
            <v>157.46852148447994</v>
          </cell>
          <cell r="I530">
            <v>238.85374670763267</v>
          </cell>
          <cell r="J530">
            <v>357.03026083910856</v>
          </cell>
        </row>
        <row r="531">
          <cell r="B531">
            <v>527</v>
          </cell>
          <cell r="C531">
            <v>16.526812814996045</v>
          </cell>
          <cell r="D531">
            <v>26.241428739375543</v>
          </cell>
          <cell r="E531">
            <v>41.664051888416694</v>
          </cell>
          <cell r="F531">
            <v>65.69949530680556</v>
          </cell>
          <cell r="G531">
            <v>102.46675757542361</v>
          </cell>
          <cell r="H531">
            <v>157.69857558772807</v>
          </cell>
          <cell r="I531">
            <v>239.23947044555575</v>
          </cell>
          <cell r="J531">
            <v>357.6591649476099</v>
          </cell>
        </row>
        <row r="532">
          <cell r="B532">
            <v>528</v>
          </cell>
          <cell r="C532">
            <v>16.53666454437633</v>
          </cell>
          <cell r="D532">
            <v>26.26174831638349</v>
          </cell>
          <cell r="E532">
            <v>41.703771557722185</v>
          </cell>
          <cell r="F532">
            <v>65.7736271545919</v>
          </cell>
          <cell r="G532">
            <v>102.59965227148832</v>
          </cell>
          <cell r="H532">
            <v>157.92852745832423</v>
          </cell>
          <cell r="I532">
            <v>239.6250830502613</v>
          </cell>
          <cell r="J532">
            <v>358.2879808361692</v>
          </cell>
        </row>
        <row r="533">
          <cell r="B533">
            <v>529</v>
          </cell>
          <cell r="C533">
            <v>16.546502545605243</v>
          </cell>
          <cell r="D533">
            <v>26.28204401266779</v>
          </cell>
          <cell r="E533">
            <v>41.743452572845015</v>
          </cell>
          <cell r="F533">
            <v>65.84770080856934</v>
          </cell>
          <cell r="G533">
            <v>102.73246604130601</v>
          </cell>
          <cell r="H533">
            <v>158.1583773350096</v>
          </cell>
          <cell r="I533">
            <v>240.0105847639584</v>
          </cell>
          <cell r="J533">
            <v>358.9167086840518</v>
          </cell>
        </row>
        <row r="534">
          <cell r="B534">
            <v>530</v>
          </cell>
          <cell r="C534">
            <v>16.55632686368515</v>
          </cell>
          <cell r="D534">
            <v>26.302315901315538</v>
          </cell>
          <cell r="E534">
            <v>41.78309504429732</v>
          </cell>
          <cell r="F534">
            <v>65.92171642419433</v>
          </cell>
          <cell r="G534">
            <v>102.86519908685256</v>
          </cell>
          <cell r="H534">
            <v>158.38812545551815</v>
          </cell>
          <cell r="I534">
            <v>240.3959758278718</v>
          </cell>
          <cell r="J534">
            <v>359.54534866982084</v>
          </cell>
        </row>
        <row r="535">
          <cell r="B535">
            <v>531</v>
          </cell>
          <cell r="C535">
            <v>16.566137543386393</v>
          </cell>
          <cell r="D535">
            <v>26.32256405505288</v>
          </cell>
          <cell r="E535">
            <v>41.822699082067665</v>
          </cell>
          <cell r="F535">
            <v>65.9956741562159</v>
          </cell>
          <cell r="G535">
            <v>102.99785160922005</v>
          </cell>
          <cell r="H535">
            <v>158.61777205658274</v>
          </cell>
          <cell r="I535">
            <v>240.7812564822479</v>
          </cell>
          <cell r="J535">
            <v>360.17390097134137</v>
          </cell>
        </row>
        <row r="536">
          <cell r="B536">
            <v>532</v>
          </cell>
          <cell r="C536">
            <v>16.575934629248927</v>
          </cell>
          <cell r="D536">
            <v>26.34278854624746</v>
          </cell>
          <cell r="E536">
            <v>41.86226479562449</v>
          </cell>
          <cell r="F536">
            <v>66.06957415868023</v>
          </cell>
          <cell r="G536">
            <v>103.13042380862238</v>
          </cell>
          <cell r="H536">
            <v>158.84731737394117</v>
          </cell>
          <cell r="I536">
            <v>241.16642696636043</v>
          </cell>
          <cell r="J536">
            <v>360.8023657657845</v>
          </cell>
        </row>
        <row r="537">
          <cell r="B537">
            <v>533</v>
          </cell>
          <cell r="C537">
            <v>16.58571816558394</v>
          </cell>
          <cell r="D537">
            <v>26.362989446910866</v>
          </cell>
          <cell r="E537">
            <v>41.90179229391956</v>
          </cell>
          <cell r="F537">
            <v>66.1434165849351</v>
          </cell>
          <cell r="G537">
            <v>103.26291588440067</v>
          </cell>
          <cell r="H537">
            <v>159.0767616423423</v>
          </cell>
          <cell r="I537">
            <v>241.55148751851635</v>
          </cell>
          <cell r="J537">
            <v>361.4307432296313</v>
          </cell>
        </row>
        <row r="538">
          <cell r="B538">
            <v>534</v>
          </cell>
          <cell r="C538">
            <v>16.59548819647545</v>
          </cell>
          <cell r="D538">
            <v>26.383166828701054</v>
          </cell>
          <cell r="E538">
            <v>41.94128168539137</v>
          </cell>
          <cell r="F538">
            <v>66.2172015876344</v>
          </cell>
          <cell r="G538">
            <v>103.3953280350287</v>
          </cell>
          <cell r="H538">
            <v>159.30610509555197</v>
          </cell>
          <cell r="I538">
            <v>241.93643837606146</v>
          </cell>
          <cell r="J538">
            <v>362.05903353867683</v>
          </cell>
        </row>
        <row r="539">
          <cell r="B539">
            <v>535</v>
          </cell>
          <cell r="C539">
            <v>16.605244765781897</v>
          </cell>
          <cell r="D539">
            <v>26.40332076292472</v>
          </cell>
          <cell r="E539">
            <v>41.98073307796848</v>
          </cell>
          <cell r="F539">
            <v>66.29092931874257</v>
          </cell>
          <cell r="G539">
            <v>103.52766045811835</v>
          </cell>
          <cell r="H539">
            <v>159.535347966359</v>
          </cell>
          <cell r="I539">
            <v>242.32127977538607</v>
          </cell>
          <cell r="J539">
            <v>362.68723686803406</v>
          </cell>
        </row>
        <row r="540">
          <cell r="B540">
            <v>536</v>
          </cell>
          <cell r="C540">
            <v>16.614987917137707</v>
          </cell>
          <cell r="D540">
            <v>26.4234513205397</v>
          </cell>
          <cell r="E540">
            <v>42.020146579072915</v>
          </cell>
          <cell r="F540">
            <v>66.36459992953894</v>
          </cell>
          <cell r="G540">
            <v>103.65991335042489</v>
          </cell>
          <cell r="H540">
            <v>159.7644904865811</v>
          </cell>
          <cell r="I540">
            <v>242.7060119519307</v>
          </cell>
          <cell r="J540">
            <v>363.3153533921378</v>
          </cell>
        </row>
        <row r="541">
          <cell r="B541">
            <v>537</v>
          </cell>
          <cell r="C541">
            <v>16.62471769395486</v>
          </cell>
          <cell r="D541">
            <v>26.4435585721573</v>
          </cell>
          <cell r="E541">
            <v>42.059522295623445</v>
          </cell>
          <cell r="F541">
            <v>66.43821357062214</v>
          </cell>
          <cell r="G541">
            <v>103.79208690785231</v>
          </cell>
          <cell r="H541">
            <v>159.99353288707064</v>
          </cell>
          <cell r="I541">
            <v>243.09063514019155</v>
          </cell>
          <cell r="J541">
            <v>363.94338328474856</v>
          </cell>
        </row>
        <row r="542">
          <cell r="B542">
            <v>538</v>
          </cell>
          <cell r="C542">
            <v>16.634434139424428</v>
          </cell>
          <cell r="D542">
            <v>26.463642588044646</v>
          </cell>
          <cell r="E542">
            <v>42.09886033403888</v>
          </cell>
          <cell r="F542">
            <v>66.5117703919144</v>
          </cell>
          <cell r="G542">
            <v>103.92418132545858</v>
          </cell>
          <cell r="H542">
            <v>160.22247539772053</v>
          </cell>
          <cell r="I542">
            <v>243.47514957372613</v>
          </cell>
          <cell r="J542">
            <v>364.5713267189564</v>
          </cell>
        </row>
        <row r="543">
          <cell r="B543">
            <v>539</v>
          </cell>
          <cell r="C543">
            <v>16.64413729651812</v>
          </cell>
          <cell r="D543">
            <v>26.48370343812699</v>
          </cell>
          <cell r="E543">
            <v>42.13816080024134</v>
          </cell>
          <cell r="F543">
            <v>66.58527054266585</v>
          </cell>
          <cell r="G543">
            <v>104.05619679746086</v>
          </cell>
          <cell r="H543">
            <v>160.45131824746994</v>
          </cell>
          <cell r="I543">
            <v>243.85955548515872</v>
          </cell>
          <cell r="J543">
            <v>365.19918386718484</v>
          </cell>
        </row>
        <row r="544">
          <cell r="B544">
            <v>540</v>
          </cell>
          <cell r="C544">
            <v>16.653827207989785</v>
          </cell>
          <cell r="D544">
            <v>26.503741191990006</v>
          </cell>
          <cell r="E544">
            <v>42.17742379965947</v>
          </cell>
          <cell r="F544">
            <v>66.65871417145878</v>
          </cell>
          <cell r="G544">
            <v>104.18813351724066</v>
          </cell>
          <cell r="H544">
            <v>160.6800616643101</v>
          </cell>
          <cell r="I544">
            <v>244.24385310618578</v>
          </cell>
          <cell r="J544">
            <v>365.82695490119454</v>
          </cell>
        </row>
        <row r="545">
          <cell r="B545">
            <v>541</v>
          </cell>
          <cell r="C545">
            <v>16.663503916376925</v>
          </cell>
          <cell r="D545">
            <v>26.523755918882063</v>
          </cell>
          <cell r="E545">
            <v>42.21664943723169</v>
          </cell>
          <cell r="F545">
            <v>66.73210142621183</v>
          </cell>
          <cell r="G545">
            <v>104.31999167734901</v>
          </cell>
          <cell r="H545">
            <v>160.90870587528988</v>
          </cell>
          <cell r="I545">
            <v>244.62804266758144</v>
          </cell>
          <cell r="J545">
            <v>366.45463999208715</v>
          </cell>
        </row>
        <row r="546">
          <cell r="B546">
            <v>542</v>
          </cell>
          <cell r="C546">
            <v>16.673167464002187</v>
          </cell>
          <cell r="D546">
            <v>26.54374768771648</v>
          </cell>
          <cell r="E546">
            <v>42.255837817409315</v>
          </cell>
          <cell r="F546">
            <v>66.80543245418419</v>
          </cell>
          <cell r="G546">
            <v>104.45177146951153</v>
          </cell>
          <cell r="H546">
            <v>161.13725110652146</v>
          </cell>
          <cell r="I546">
            <v>245.0121243992028</v>
          </cell>
          <cell r="J546">
            <v>367.082239310309</v>
          </cell>
        </row>
        <row r="547">
          <cell r="B547">
            <v>543</v>
          </cell>
          <cell r="C547">
            <v>16.68281789297484</v>
          </cell>
          <cell r="D547">
            <v>26.563716567073758</v>
          </cell>
          <cell r="E547">
            <v>42.29498904415976</v>
          </cell>
          <cell r="F547">
            <v>66.87870740197974</v>
          </cell>
          <cell r="G547">
            <v>104.58347308463348</v>
          </cell>
          <cell r="H547">
            <v>161.36569758318586</v>
          </cell>
          <cell r="I547">
            <v>245.3960985299953</v>
          </cell>
          <cell r="J547">
            <v>367.7097530256549</v>
          </cell>
        </row>
        <row r="548">
          <cell r="B548">
            <v>544</v>
          </cell>
          <cell r="C548">
            <v>16.692455245192242</v>
          </cell>
          <cell r="D548">
            <v>26.583662625203804</v>
          </cell>
          <cell r="E548">
            <v>42.33410322096966</v>
          </cell>
          <cell r="F548">
            <v>66.95192641555121</v>
          </cell>
          <cell r="G548">
            <v>104.7150967128048</v>
          </cell>
          <cell r="H548">
            <v>161.5940455295386</v>
          </cell>
          <cell r="I548">
            <v>245.77996528799795</v>
          </cell>
          <cell r="J548">
            <v>368.3371813072717</v>
          </cell>
        </row>
        <row r="549">
          <cell r="B549">
            <v>545</v>
          </cell>
          <cell r="C549">
            <v>16.702079562341297</v>
          </cell>
          <cell r="D549">
            <v>26.60358593002812</v>
          </cell>
          <cell r="E549">
            <v>42.373180450847926</v>
          </cell>
          <cell r="F549">
            <v>67.0250896402042</v>
          </cell>
          <cell r="G549">
            <v>104.84664254330502</v>
          </cell>
          <cell r="H549">
            <v>161.82229516891502</v>
          </cell>
          <cell r="I549">
            <v>246.1637249003487</v>
          </cell>
          <cell r="J549">
            <v>368.9645243236621</v>
          </cell>
        </row>
        <row r="550">
          <cell r="B550">
            <v>546</v>
          </cell>
          <cell r="C550">
            <v>16.711690885899884</v>
          </cell>
          <cell r="D550">
            <v>26.62348654914199</v>
          </cell>
          <cell r="E550">
            <v>42.412220836328885</v>
          </cell>
          <cell r="F550">
            <v>67.09819722060126</v>
          </cell>
          <cell r="G550">
            <v>104.9781107646083</v>
          </cell>
          <cell r="H550">
            <v>162.05044672373592</v>
          </cell>
          <cell r="I550">
            <v>246.5473775932895</v>
          </cell>
          <cell r="J550">
            <v>369.59178224268805</v>
          </cell>
        </row>
        <row r="551">
          <cell r="B551">
            <v>547</v>
          </cell>
          <cell r="C551">
            <v>16.721289257138302</v>
          </cell>
          <cell r="D551">
            <v>26.64336454981663</v>
          </cell>
          <cell r="E551">
            <v>42.451224479475286</v>
          </cell>
          <cell r="F551">
            <v>67.17124930076592</v>
          </cell>
          <cell r="G551">
            <v>105.10950156438821</v>
          </cell>
          <cell r="H551">
            <v>162.27850041551284</v>
          </cell>
          <cell r="I551">
            <v>246.93092359217152</v>
          </cell>
          <cell r="J551">
            <v>370.2189552315747</v>
          </cell>
        </row>
        <row r="552">
          <cell r="B552">
            <v>548</v>
          </cell>
          <cell r="C552">
            <v>16.730874717120678</v>
          </cell>
          <cell r="D552">
            <v>26.663219999001345</v>
          </cell>
          <cell r="E552">
            <v>42.49019148188135</v>
          </cell>
          <cell r="F552">
            <v>67.24424602408662</v>
          </cell>
          <cell r="G552">
            <v>105.24081512952264</v>
          </cell>
          <cell r="H552">
            <v>162.5064564648535</v>
          </cell>
          <cell r="I552">
            <v>247.31436312146033</v>
          </cell>
          <cell r="J552">
            <v>370.84604345691355</v>
          </cell>
        </row>
        <row r="553">
          <cell r="B553">
            <v>549</v>
          </cell>
          <cell r="C553">
            <v>16.74044730670636</v>
          </cell>
          <cell r="D553">
            <v>26.68305296332564</v>
          </cell>
          <cell r="E553">
            <v>42.52912194467575</v>
          </cell>
          <cell r="F553">
            <v>67.31718753332075</v>
          </cell>
          <cell r="G553">
            <v>105.37205164609864</v>
          </cell>
          <cell r="H553">
            <v>162.7343150914671</v>
          </cell>
          <cell r="I553">
            <v>247.69769640474092</v>
          </cell>
          <cell r="J553">
            <v>371.47304708466635</v>
          </cell>
        </row>
        <row r="554">
          <cell r="B554">
            <v>550</v>
          </cell>
          <cell r="C554">
            <v>16.75000706655133</v>
          </cell>
          <cell r="D554">
            <v>26.702863509101334</v>
          </cell>
          <cell r="E554">
            <v>42.56801596852463</v>
          </cell>
          <cell r="F554">
            <v>67.3900739705985</v>
          </cell>
          <cell r="G554">
            <v>105.50321129941716</v>
          </cell>
          <cell r="H554">
            <v>162.9620765141696</v>
          </cell>
          <cell r="I554">
            <v>248.08092366472277</v>
          </cell>
          <cell r="J554">
            <v>372.09996628016853</v>
          </cell>
        </row>
        <row r="555">
          <cell r="B555">
            <v>551</v>
          </cell>
          <cell r="C555">
            <v>16.759554037109567</v>
          </cell>
          <cell r="D555">
            <v>26.722651702324644</v>
          </cell>
          <cell r="E555">
            <v>42.60687365363448</v>
          </cell>
          <cell r="F555">
            <v>67.46290547742674</v>
          </cell>
          <cell r="G555">
            <v>105.6342942739978</v>
          </cell>
          <cell r="H555">
            <v>163.18974095088902</v>
          </cell>
          <cell r="I555">
            <v>248.46404512324492</v>
          </cell>
          <cell r="J555">
            <v>372.72680120813254</v>
          </cell>
        </row>
        <row r="556">
          <cell r="B556">
            <v>552</v>
          </cell>
          <cell r="C556">
            <v>16.76908825863442</v>
          </cell>
          <cell r="D556">
            <v>26.74241760867826</v>
          </cell>
          <cell r="E556">
            <v>42.645695099755144</v>
          </cell>
          <cell r="F556">
            <v>67.53568219469298</v>
          </cell>
          <cell r="G556">
            <v>105.76530075358352</v>
          </cell>
          <cell r="H556">
            <v>163.41730861867055</v>
          </cell>
          <cell r="I556">
            <v>248.8470610012808</v>
          </cell>
          <cell r="J556">
            <v>373.3535520326515</v>
          </cell>
        </row>
        <row r="557">
          <cell r="B557">
            <v>553</v>
          </cell>
          <cell r="C557">
            <v>16.778609771179966</v>
          </cell>
          <cell r="D557">
            <v>26.762161293533392</v>
          </cell>
          <cell r="E557">
            <v>42.684480406182686</v>
          </cell>
          <cell r="F557">
            <v>67.60840426266905</v>
          </cell>
          <cell r="G557">
            <v>105.89623092114532</v>
          </cell>
          <cell r="H557">
            <v>163.64477973368182</v>
          </cell>
          <cell r="I557">
            <v>249.22997151894333</v>
          </cell>
          <cell r="J557">
            <v>373.9802189172027</v>
          </cell>
        </row>
        <row r="558">
          <cell r="B558">
            <v>554</v>
          </cell>
          <cell r="C558">
            <v>16.788118614602354</v>
          </cell>
          <cell r="D558">
            <v>26.781882821951825</v>
          </cell>
          <cell r="E558">
            <v>42.723229671762255</v>
          </cell>
          <cell r="F558">
            <v>67.68107182101504</v>
          </cell>
          <cell r="G558">
            <v>106.02708495888685</v>
          </cell>
          <cell r="H558">
            <v>163.87215451121796</v>
          </cell>
          <cell r="I558">
            <v>249.61277689548973</v>
          </cell>
          <cell r="J558">
            <v>374.60680202465073</v>
          </cell>
        </row>
        <row r="559">
          <cell r="B559">
            <v>555</v>
          </cell>
          <cell r="C559">
            <v>16.797614828561137</v>
          </cell>
          <cell r="D559">
            <v>26.80158225868791</v>
          </cell>
          <cell r="E559">
            <v>42.76194299489098</v>
          </cell>
          <cell r="F559">
            <v>67.75368500878294</v>
          </cell>
          <cell r="G559">
            <v>106.15786304824903</v>
          </cell>
          <cell r="H559">
            <v>164.0994331657067</v>
          </cell>
          <cell r="I559">
            <v>249.99547734932642</v>
          </cell>
          <cell r="J559">
            <v>375.23330151725116</v>
          </cell>
        </row>
        <row r="560">
          <cell r="B560">
            <v>556</v>
          </cell>
          <cell r="C560">
            <v>16.80709845252059</v>
          </cell>
          <cell r="D560">
            <v>26.8212596681906</v>
          </cell>
          <cell r="E560">
            <v>42.800620473520766</v>
          </cell>
          <cell r="F560">
            <v>67.82624396442048</v>
          </cell>
          <cell r="G560">
            <v>106.28856536991458</v>
          </cell>
          <cell r="H560">
            <v>164.32661591071346</v>
          </cell>
          <cell r="I560">
            <v>250.3780730980138</v>
          </cell>
          <cell r="J560">
            <v>375.8597175566538</v>
          </cell>
        </row>
        <row r="561">
          <cell r="B561">
            <v>557</v>
          </cell>
          <cell r="C561">
            <v>16.81656952575103</v>
          </cell>
          <cell r="D561">
            <v>26.840915114605405</v>
          </cell>
          <cell r="E561">
            <v>42.83926220516114</v>
          </cell>
          <cell r="F561">
            <v>67.89874882577477</v>
          </cell>
          <cell r="G561">
            <v>106.41919210381258</v>
          </cell>
          <cell r="H561">
            <v>164.55370295894627</v>
          </cell>
          <cell r="I561">
            <v>250.7605643582711</v>
          </cell>
          <cell r="J561">
            <v>376.486050303906</v>
          </cell>
        </row>
        <row r="562">
          <cell r="B562">
            <v>558</v>
          </cell>
          <cell r="C562">
            <v>16.826028087330105</v>
          </cell>
          <cell r="D562">
            <v>26.860548661776384</v>
          </cell>
          <cell r="E562">
            <v>42.877868286882006</v>
          </cell>
          <cell r="F562">
            <v>67.97119973009603</v>
          </cell>
          <cell r="G562">
            <v>106.54974342912293</v>
          </cell>
          <cell r="H562">
            <v>164.7806945222609</v>
          </cell>
          <cell r="I562">
            <v>251.1429513459811</v>
          </cell>
          <cell r="J562">
            <v>377.11229991945606</v>
          </cell>
        </row>
        <row r="563">
          <cell r="B563">
            <v>559</v>
          </cell>
          <cell r="C563">
            <v>16.835474176144082</v>
          </cell>
          <cell r="D563">
            <v>26.880160373248092</v>
          </cell>
          <cell r="E563">
            <v>42.916438815316425</v>
          </cell>
          <cell r="F563">
            <v>68.04359681404117</v>
          </cell>
          <cell r="G563">
            <v>106.6802195242808</v>
          </cell>
          <cell r="H563">
            <v>165.00759081166558</v>
          </cell>
          <cell r="I563">
            <v>251.52523427619482</v>
          </cell>
          <cell r="J563">
            <v>377.7384665631565</v>
          </cell>
        </row>
        <row r="564">
          <cell r="B564">
            <v>560</v>
          </cell>
          <cell r="C564">
            <v>16.84490783088914</v>
          </cell>
          <cell r="D564">
            <v>26.89975031226751</v>
          </cell>
          <cell r="E564">
            <v>42.95497388666337</v>
          </cell>
          <cell r="F564">
            <v>68.11594021367746</v>
          </cell>
          <cell r="G564">
            <v>106.8106205669811</v>
          </cell>
          <cell r="H564">
            <v>165.23439203732613</v>
          </cell>
          <cell r="I564">
            <v>251.9074133631363</v>
          </cell>
          <cell r="J564">
            <v>378.3645503942673</v>
          </cell>
        </row>
        <row r="565">
          <cell r="B565">
            <v>561</v>
          </cell>
          <cell r="C565">
            <v>16.85432909007262</v>
          </cell>
          <cell r="D565">
            <v>26.91931854178598</v>
          </cell>
          <cell r="E565">
            <v>42.99347359669042</v>
          </cell>
          <cell r="F565">
            <v>68.18823006448615</v>
          </cell>
          <cell r="G565">
            <v>106.9409467341828</v>
          </cell>
          <cell r="H565">
            <v>165.46109840857062</v>
          </cell>
          <cell r="I565">
            <v>252.28948882020717</v>
          </cell>
          <cell r="J565">
            <v>378.99055157145926</v>
          </cell>
        </row>
        <row r="566">
          <cell r="B566">
            <v>562</v>
          </cell>
          <cell r="C566">
            <v>16.863737992014286</v>
          </cell>
          <cell r="D566">
            <v>26.938865124461103</v>
          </cell>
          <cell r="E566">
            <v>43.031938040736485</v>
          </cell>
          <cell r="F566">
            <v>68.26046650136594</v>
          </cell>
          <cell r="G566">
            <v>107.07119820211334</v>
          </cell>
          <cell r="H566">
            <v>165.68771013389434</v>
          </cell>
          <cell r="I566">
            <v>252.67146085999124</v>
          </cell>
          <cell r="J566">
            <v>379.616470252817</v>
          </cell>
        </row>
        <row r="567">
          <cell r="B567">
            <v>563</v>
          </cell>
          <cell r="C567">
            <v>16.87313457484757</v>
          </cell>
          <cell r="D567">
            <v>26.958390122658624</v>
          </cell>
          <cell r="E567">
            <v>43.070367313714456</v>
          </cell>
          <cell r="F567">
            <v>68.33264965863661</v>
          </cell>
          <cell r="G567">
            <v>107.2013751462729</v>
          </cell>
          <cell r="H567">
            <v>165.9142274209645</v>
          </cell>
          <cell r="I567">
            <v>253.05332969425922</v>
          </cell>
          <cell r="J567">
            <v>380.2423065958424</v>
          </cell>
        </row>
        <row r="568">
          <cell r="B568">
            <v>564</v>
          </cell>
          <cell r="C568">
            <v>16.88251887652081</v>
          </cell>
          <cell r="D568">
            <v>26.977893598454322</v>
          </cell>
          <cell r="E568">
            <v>43.10876151011389</v>
          </cell>
          <cell r="F568">
            <v>68.40477967004246</v>
          </cell>
          <cell r="G568">
            <v>107.33147774143872</v>
          </cell>
          <cell r="H568">
            <v>166.14065047662498</v>
          </cell>
          <cell r="I568">
            <v>253.43509553397308</v>
          </cell>
          <cell r="J568">
            <v>380.86806075745767</v>
          </cell>
        </row>
        <row r="569">
          <cell r="B569">
            <v>565</v>
          </cell>
          <cell r="C569">
            <v>16.89189093479847</v>
          </cell>
          <cell r="D569">
            <v>26.997375613635857</v>
          </cell>
          <cell r="E569">
            <v>43.14712072400362</v>
          </cell>
          <cell r="F569">
            <v>68.47685666875581</v>
          </cell>
          <cell r="G569">
            <v>107.46150616166933</v>
          </cell>
          <cell r="H569">
            <v>166.36697950690115</v>
          </cell>
          <cell r="I569">
            <v>253.81675858929074</v>
          </cell>
          <cell r="J569">
            <v>381.4937328940084</v>
          </cell>
        </row>
        <row r="570">
          <cell r="B570">
            <v>566</v>
          </cell>
          <cell r="C570">
            <v>16.901250787262367</v>
          </cell>
          <cell r="D570">
            <v>27.016836229704612</v>
          </cell>
          <cell r="E570">
            <v>43.18544504903439</v>
          </cell>
          <cell r="F570">
            <v>68.54888078738051</v>
          </cell>
          <cell r="G570">
            <v>107.59146058030882</v>
          </cell>
          <cell r="H570">
            <v>166.59321471700443</v>
          </cell>
          <cell r="I570">
            <v>254.19831906957046</v>
          </cell>
          <cell r="J570">
            <v>382.119323161267</v>
          </cell>
        </row>
        <row r="571">
          <cell r="B571">
            <v>567</v>
          </cell>
          <cell r="C571">
            <v>16.910598471312845</v>
          </cell>
          <cell r="D571">
            <v>27.036275507877534</v>
          </cell>
          <cell r="E571">
            <v>43.22373457844143</v>
          </cell>
          <cell r="F571">
            <v>68.62085215795526</v>
          </cell>
          <cell r="G571">
            <v>107.72134116999095</v>
          </cell>
          <cell r="H571">
            <v>166.819356311337</v>
          </cell>
          <cell r="I571">
            <v>254.57977718337526</v>
          </cell>
          <cell r="J571">
            <v>382.7448317144355</v>
          </cell>
        </row>
        <row r="572">
          <cell r="B572">
            <v>568</v>
          </cell>
          <cell r="C572">
            <v>16.919934024170004</v>
          </cell>
          <cell r="D572">
            <v>27.055693509088933</v>
          </cell>
          <cell r="E572">
            <v>43.26198940504703</v>
          </cell>
          <cell r="F572">
            <v>68.69277091195708</v>
          </cell>
          <cell r="G572">
            <v>107.85114810264338</v>
          </cell>
          <cell r="H572">
            <v>167.0454044934964</v>
          </cell>
          <cell r="I572">
            <v>254.9611331384774</v>
          </cell>
          <cell r="J572">
            <v>383.37025870814887</v>
          </cell>
        </row>
        <row r="573">
          <cell r="B573">
            <v>569</v>
          </cell>
          <cell r="C573">
            <v>16.929257482874867</v>
          </cell>
          <cell r="D573">
            <v>27.0750902939923</v>
          </cell>
          <cell r="E573">
            <v>43.300209621263114</v>
          </cell>
          <cell r="F573">
            <v>68.76463718030469</v>
          </cell>
          <cell r="G573">
            <v>107.98088154949173</v>
          </cell>
          <cell r="H573">
            <v>167.27135946628005</v>
          </cell>
          <cell r="I573">
            <v>255.34238714186276</v>
          </cell>
          <cell r="J573">
            <v>383.99560429647784</v>
          </cell>
        </row>
        <row r="574">
          <cell r="B574">
            <v>570</v>
          </cell>
          <cell r="C574">
            <v>16.938568884290554</v>
          </cell>
          <cell r="D574">
            <v>27.094465922962076</v>
          </cell>
          <cell r="E574">
            <v>43.338395319093735</v>
          </cell>
          <cell r="F574">
            <v>68.8364510933618</v>
          </cell>
          <cell r="G574">
            <v>108.11054168106372</v>
          </cell>
          <cell r="H574">
            <v>167.49722143168992</v>
          </cell>
          <cell r="I574">
            <v>255.72353939973516</v>
          </cell>
          <cell r="J574">
            <v>384.6208686329321</v>
          </cell>
        </row>
        <row r="575">
          <cell r="B575">
            <v>571</v>
          </cell>
          <cell r="C575">
            <v>16.947868265103445</v>
          </cell>
          <cell r="D575">
            <v>27.11382045609543</v>
          </cell>
          <cell r="E575">
            <v>43.376546590137615</v>
          </cell>
          <cell r="F575">
            <v>68.9082127809405</v>
          </cell>
          <cell r="G575">
            <v>108.24012866719325</v>
          </cell>
          <cell r="H575">
            <v>167.72299059093694</v>
          </cell>
          <cell r="I575">
            <v>256.1045901175207</v>
          </cell>
          <cell r="J575">
            <v>385.2460518704634</v>
          </cell>
        </row>
        <row r="576">
          <cell r="B576">
            <v>572</v>
          </cell>
          <cell r="C576">
            <v>16.957155661824345</v>
          </cell>
          <cell r="D576">
            <v>27.13315395321401</v>
          </cell>
          <cell r="E576">
            <v>43.41466352559062</v>
          </cell>
          <cell r="F576">
            <v>68.9799223723045</v>
          </cell>
          <cell r="G576">
            <v>108.36964267702436</v>
          </cell>
          <cell r="H576">
            <v>167.94866714444552</v>
          </cell>
          <cell r="I576">
            <v>256.485539499872</v>
          </cell>
          <cell r="J576">
            <v>385.87115416146844</v>
          </cell>
        </row>
        <row r="577">
          <cell r="B577">
            <v>573</v>
          </cell>
          <cell r="C577">
            <v>16.96643111078962</v>
          </cell>
          <cell r="D577">
            <v>27.15246647386569</v>
          </cell>
          <cell r="E577">
            <v>43.45274621624825</v>
          </cell>
          <cell r="F577">
            <v>69.05157999617242</v>
          </cell>
          <cell r="G577">
            <v>108.4990838790153</v>
          </cell>
          <cell r="H577">
            <v>168.17425129185793</v>
          </cell>
          <cell r="I577">
            <v>256.86638775067263</v>
          </cell>
          <cell r="J577">
            <v>386.49617565779175</v>
          </cell>
        </row>
        <row r="578">
          <cell r="B578">
            <v>574</v>
          </cell>
          <cell r="C578">
            <v>16.975694648162342</v>
          </cell>
          <cell r="D578">
            <v>27.171758077326295</v>
          </cell>
          <cell r="E578">
            <v>43.49079475250807</v>
          </cell>
          <cell r="F578">
            <v>69.12318578072103</v>
          </cell>
          <cell r="G578">
            <v>108.62845244094245</v>
          </cell>
          <cell r="H578">
            <v>168.39974323203876</v>
          </cell>
          <cell r="I578">
            <v>257.247135073041</v>
          </cell>
          <cell r="J578">
            <v>387.12111651072894</v>
          </cell>
        </row>
        <row r="579">
          <cell r="B579">
            <v>575</v>
          </cell>
          <cell r="C579">
            <v>16.9849463099334</v>
          </cell>
          <cell r="D579">
            <v>27.19102882260132</v>
          </cell>
          <cell r="E579">
            <v>43.52880922437217</v>
          </cell>
          <cell r="F579">
            <v>69.1947398535885</v>
          </cell>
          <cell r="G579">
            <v>108.75774852990432</v>
          </cell>
          <cell r="H579">
            <v>168.62514316307931</v>
          </cell>
          <cell r="I579">
            <v>257.62778166933504</v>
          </cell>
          <cell r="J579">
            <v>387.7459768710293</v>
          </cell>
        </row>
        <row r="580">
          <cell r="B580">
            <v>576</v>
          </cell>
          <cell r="C580">
            <v>16.99418613192263</v>
          </cell>
          <cell r="D580">
            <v>27.210278768427624</v>
          </cell>
          <cell r="E580">
            <v>43.56678972144954</v>
          </cell>
          <cell r="F580">
            <v>69.26624234187754</v>
          </cell>
          <cell r="G580">
            <v>108.88697231232538</v>
          </cell>
          <cell r="H580">
            <v>168.85045128230192</v>
          </cell>
          <cell r="I580">
            <v>258.00832774115577</v>
          </cell>
          <cell r="J580">
            <v>388.370756888899</v>
          </cell>
        </row>
        <row r="581">
          <cell r="B581">
            <v>577</v>
          </cell>
          <cell r="C581">
            <v>17.003414149779918</v>
          </cell>
          <cell r="D581">
            <v>27.229507973275112</v>
          </cell>
          <cell r="E581">
            <v>43.6047363329585</v>
          </cell>
          <cell r="F581">
            <v>69.33769337215863</v>
          </cell>
          <cell r="G581">
            <v>109.01612395396005</v>
          </cell>
          <cell r="H581">
            <v>169.07566778626426</v>
          </cell>
          <cell r="I581">
            <v>258.388773489352</v>
          </cell>
          <cell r="J581">
            <v>388.99545671400375</v>
          </cell>
        </row>
        <row r="582">
          <cell r="B582">
            <v>578</v>
          </cell>
          <cell r="C582">
            <v>17.01263039898631</v>
          </cell>
          <cell r="D582">
            <v>27.248716495348425</v>
          </cell>
          <cell r="E582">
            <v>43.64264914772908</v>
          </cell>
          <cell r="F582">
            <v>69.4090930704731</v>
          </cell>
          <cell r="G582">
            <v>109.14520361989644</v>
          </cell>
          <cell r="H582">
            <v>169.30079287076367</v>
          </cell>
          <cell r="I582">
            <v>258.7691191140241</v>
          </cell>
          <cell r="J582">
            <v>389.6200764954719</v>
          </cell>
        </row>
        <row r="583">
          <cell r="B583">
            <v>579</v>
          </cell>
          <cell r="C583">
            <v>17.021834914855084</v>
          </cell>
          <cell r="D583">
            <v>27.267904392588584</v>
          </cell>
          <cell r="E583">
            <v>43.680528254205335</v>
          </cell>
          <cell r="F583">
            <v>69.48044156233634</v>
          </cell>
          <cell r="G583">
            <v>109.27421147456025</v>
          </cell>
          <cell r="H583">
            <v>169.52582673084135</v>
          </cell>
          <cell r="I583">
            <v>259.14936481452816</v>
          </cell>
          <cell r="J583">
            <v>390.2446163818972</v>
          </cell>
        </row>
        <row r="584">
          <cell r="B584">
            <v>580</v>
          </cell>
          <cell r="C584">
            <v>17.031027732532845</v>
          </cell>
          <cell r="D584">
            <v>27.287071722674643</v>
          </cell>
          <cell r="E584">
            <v>43.718373740447724</v>
          </cell>
          <cell r="F584">
            <v>69.55173897274081</v>
          </cell>
          <cell r="G584">
            <v>109.40314768171855</v>
          </cell>
          <cell r="H584">
            <v>169.75076956078658</v>
          </cell>
          <cell r="I584">
            <v>259.5295107894801</v>
          </cell>
          <cell r="J584">
            <v>390.86907652134147</v>
          </cell>
        </row>
        <row r="585">
          <cell r="B585">
            <v>581</v>
          </cell>
          <cell r="C585">
            <v>17.04020888700059</v>
          </cell>
          <cell r="D585">
            <v>27.306218543025324</v>
          </cell>
          <cell r="E585">
            <v>43.75618569413543</v>
          </cell>
          <cell r="F585">
            <v>69.62298542615915</v>
          </cell>
          <cell r="G585">
            <v>109.53201240448355</v>
          </cell>
          <cell r="H585">
            <v>169.97562155414096</v>
          </cell>
          <cell r="I585">
            <v>259.90955723675967</v>
          </cell>
          <cell r="J585">
            <v>391.4934570613378</v>
          </cell>
        </row>
        <row r="586">
          <cell r="B586">
            <v>582</v>
          </cell>
          <cell r="C586">
            <v>17.04937841307477</v>
          </cell>
          <cell r="D586">
            <v>27.32534491080063</v>
          </cell>
          <cell r="E586">
            <v>43.793964202568645</v>
          </cell>
          <cell r="F586">
            <v>69.69418104654726</v>
          </cell>
          <cell r="G586">
            <v>109.66080580531633</v>
          </cell>
          <cell r="H586">
            <v>170.20038290370255</v>
          </cell>
          <cell r="I586">
            <v>260.2895043535142</v>
          </cell>
          <cell r="J586">
            <v>392.11775814889285</v>
          </cell>
        </row>
        <row r="587">
          <cell r="B587">
            <v>583</v>
          </cell>
          <cell r="C587">
            <v>17.05853634540836</v>
          </cell>
          <cell r="D587">
            <v>27.344450882903462</v>
          </cell>
          <cell r="E587">
            <v>43.831709352670856</v>
          </cell>
          <cell r="F587">
            <v>69.76532595734727</v>
          </cell>
          <cell r="G587">
            <v>109.78952804603053</v>
          </cell>
          <cell r="H587">
            <v>170.42505380152994</v>
          </cell>
          <cell r="I587">
            <v>260.669352336163</v>
          </cell>
          <cell r="J587">
            <v>392.7419799304901</v>
          </cell>
        </row>
        <row r="588">
          <cell r="B588">
            <v>584</v>
          </cell>
          <cell r="C588">
            <v>17.067682718491884</v>
          </cell>
          <cell r="D588">
            <v>27.36353651598121</v>
          </cell>
          <cell r="E588">
            <v>43.869421230991136</v>
          </cell>
          <cell r="F588">
            <v>69.83642028149063</v>
          </cell>
          <cell r="G588">
            <v>109.91817928779608</v>
          </cell>
          <cell r="H588">
            <v>170.64963443894644</v>
          </cell>
          <cell r="I588">
            <v>261.04910138040094</v>
          </cell>
          <cell r="J588">
            <v>393.3661225520924</v>
          </cell>
        </row>
        <row r="589">
          <cell r="B589">
            <v>585</v>
          </cell>
          <cell r="C589">
            <v>17.07681756665447</v>
          </cell>
          <cell r="D589">
            <v>27.382601866427333</v>
          </cell>
          <cell r="E589">
            <v>43.907099923706376</v>
          </cell>
          <cell r="F589">
            <v>69.907464141401</v>
          </cell>
          <cell r="G589">
            <v>110.04675969114285</v>
          </cell>
          <cell r="H589">
            <v>170.87412500654406</v>
          </cell>
          <cell r="I589">
            <v>261.4287516812025</v>
          </cell>
          <cell r="J589">
            <v>393.99018615914457</v>
          </cell>
        </row>
        <row r="590">
          <cell r="B590">
            <v>586</v>
          </cell>
          <cell r="C590">
            <v>17.085940924064865</v>
          </cell>
          <cell r="D590">
            <v>27.40164699038293</v>
          </cell>
          <cell r="E590">
            <v>43.94474551662351</v>
          </cell>
          <cell r="F590">
            <v>69.97845765899724</v>
          </cell>
          <cell r="G590">
            <v>110.17526941596425</v>
          </cell>
          <cell r="H590">
            <v>171.09852569418763</v>
          </cell>
          <cell r="I590">
            <v>261.8083034328257</v>
          </cell>
          <cell r="J590">
            <v>394.6141708965763</v>
          </cell>
        </row>
        <row r="591">
          <cell r="B591">
            <v>587</v>
          </cell>
          <cell r="C591">
            <v>17.095052824732473</v>
          </cell>
          <cell r="D591">
            <v>27.420671943738295</v>
          </cell>
          <cell r="E591">
            <v>43.98235809518176</v>
          </cell>
          <cell r="F591">
            <v>70.04940095569641</v>
          </cell>
          <cell r="G591">
            <v>110.30370862152085</v>
          </cell>
          <cell r="H591">
            <v>171.32283669101875</v>
          </cell>
          <cell r="I591">
            <v>262.18775682881574</v>
          </cell>
          <cell r="J591">
            <v>395.2380769088049</v>
          </cell>
        </row>
        <row r="592">
          <cell r="B592">
            <v>588</v>
          </cell>
          <cell r="C592">
            <v>17.10415330250835</v>
          </cell>
          <cell r="D592">
            <v>27.439676782134473</v>
          </cell>
          <cell r="E592">
            <v>44.0199377444548</v>
          </cell>
          <cell r="F592">
            <v>70.1202941524166</v>
          </cell>
          <cell r="G592">
            <v>110.43207746644399</v>
          </cell>
          <cell r="H592">
            <v>171.5470581854598</v>
          </cell>
          <cell r="I592">
            <v>262.567112062009</v>
          </cell>
          <cell r="J592">
            <v>395.8619043397378</v>
          </cell>
        </row>
        <row r="593">
          <cell r="B593">
            <v>589</v>
          </cell>
          <cell r="C593">
            <v>17.113242391086228</v>
          </cell>
          <cell r="D593">
            <v>27.45866156096478</v>
          </cell>
          <cell r="E593">
            <v>44.057484549152974</v>
          </cell>
          <cell r="F593">
            <v>70.19113736957988</v>
          </cell>
          <cell r="G593">
            <v>110.56037610873925</v>
          </cell>
          <cell r="H593">
            <v>171.7711903652179</v>
          </cell>
          <cell r="I593">
            <v>262.9463693245369</v>
          </cell>
          <cell r="J593">
            <v>396.4856533327753</v>
          </cell>
        </row>
        <row r="594">
          <cell r="B594">
            <v>590</v>
          </cell>
          <cell r="C594">
            <v>17.12232012400349</v>
          </cell>
          <cell r="D594">
            <v>27.477626335376332</v>
          </cell>
          <cell r="E594">
            <v>44.09499859362543</v>
          </cell>
          <cell r="F594">
            <v>70.26193072711513</v>
          </cell>
          <cell r="G594">
            <v>110.68860470579007</v>
          </cell>
          <cell r="H594">
            <v>171.9952334172888</v>
          </cell>
          <cell r="I594">
            <v>263.32552880782936</v>
          </cell>
          <cell r="J594">
            <v>397.1093240308133</v>
          </cell>
        </row>
        <row r="595">
          <cell r="B595">
            <v>591</v>
          </cell>
          <cell r="C595">
            <v>17.13138653464218</v>
          </cell>
          <cell r="D595">
            <v>27.496571160271547</v>
          </cell>
          <cell r="E595">
            <v>44.13247996186228</v>
          </cell>
          <cell r="F595">
            <v>70.33267434446094</v>
          </cell>
          <cell r="G595">
            <v>110.81676341436118</v>
          </cell>
          <cell r="H595">
            <v>172.21918752796077</v>
          </cell>
          <cell r="I595">
            <v>263.704590702619</v>
          </cell>
          <cell r="J595">
            <v>397.7329165762457</v>
          </cell>
        </row>
        <row r="596">
          <cell r="B596">
            <v>592</v>
          </cell>
          <cell r="C596">
            <v>17.140441656229964</v>
          </cell>
          <cell r="D596">
            <v>27.51549609030965</v>
          </cell>
          <cell r="E596">
            <v>44.16992873749675</v>
          </cell>
          <cell r="F596">
            <v>70.40336834056839</v>
          </cell>
          <cell r="G596">
            <v>110.94485239060211</v>
          </cell>
          <cell r="H596">
            <v>172.44305288281853</v>
          </cell>
          <cell r="I596">
            <v>264.0835551989444</v>
          </cell>
          <cell r="J596">
            <v>398.35643111096726</v>
          </cell>
        </row>
        <row r="597">
          <cell r="B597">
            <v>593</v>
          </cell>
          <cell r="C597">
            <v>17.14948552184112</v>
          </cell>
          <cell r="D597">
            <v>27.53440117990816</v>
          </cell>
          <cell r="E597">
            <v>44.207345003807255</v>
          </cell>
          <cell r="F597">
            <v>70.47401283390393</v>
          </cell>
          <cell r="G597">
            <v>111.07287179005063</v>
          </cell>
          <cell r="H597">
            <v>172.66682966674708</v>
          </cell>
          <cell r="I597">
            <v>264.4624224861541</v>
          </cell>
          <cell r="J597">
            <v>398.97986777637607</v>
          </cell>
        </row>
        <row r="598">
          <cell r="B598">
            <v>594</v>
          </cell>
          <cell r="C598">
            <v>17.158518164397503</v>
          </cell>
          <cell r="D598">
            <v>27.55328648324435</v>
          </cell>
          <cell r="E598">
            <v>44.24472884371954</v>
          </cell>
          <cell r="F598">
            <v>70.54460794245206</v>
          </cell>
          <cell r="G598">
            <v>111.20082176763614</v>
          </cell>
          <cell r="H598">
            <v>172.8905180639354</v>
          </cell>
          <cell r="I598">
            <v>264.8411927529101</v>
          </cell>
          <cell r="J598">
            <v>399.6032267133761</v>
          </cell>
        </row>
        <row r="599">
          <cell r="B599">
            <v>595</v>
          </cell>
          <cell r="C599">
            <v>17.16753961666948</v>
          </cell>
          <cell r="D599">
            <v>27.572152054256726</v>
          </cell>
          <cell r="E599">
            <v>44.28208033980876</v>
          </cell>
          <cell r="F599">
            <v>70.6151537837182</v>
          </cell>
          <cell r="G599">
            <v>111.32870247768315</v>
          </cell>
          <cell r="H599">
            <v>173.11411825788036</v>
          </cell>
          <cell r="I599">
            <v>265.2198661871916</v>
          </cell>
          <cell r="J599">
            <v>400.22650806237976</v>
          </cell>
        </row>
        <row r="600">
          <cell r="B600">
            <v>596</v>
          </cell>
          <cell r="C600">
            <v>17.176549911276908</v>
          </cell>
          <cell r="D600">
            <v>27.59099794664647</v>
          </cell>
          <cell r="E600">
            <v>44.31939957430151</v>
          </cell>
          <cell r="F600">
            <v>70.68565047473137</v>
          </cell>
          <cell r="G600">
            <v>111.45651407391456</v>
          </cell>
          <cell r="H600">
            <v>173.33763043139047</v>
          </cell>
          <cell r="I600">
            <v>265.59844297629854</v>
          </cell>
          <cell r="J600">
            <v>400.84971196331054</v>
          </cell>
        </row>
        <row r="601">
          <cell r="B601">
            <v>597</v>
          </cell>
          <cell r="C601">
            <v>17.185549080690055</v>
          </cell>
          <cell r="D601">
            <v>27.609824213878884</v>
          </cell>
          <cell r="E601">
            <v>44.35668662907792</v>
          </cell>
          <cell r="F601">
            <v>70.75609813204697</v>
          </cell>
          <cell r="G601">
            <v>111.58425670945508</v>
          </cell>
          <cell r="H601">
            <v>173.56105476658954</v>
          </cell>
          <cell r="I601">
            <v>265.97692330685527</v>
          </cell>
          <cell r="J601">
            <v>401.4728385556054</v>
          </cell>
        </row>
        <row r="602">
          <cell r="B602">
            <v>598</v>
          </cell>
          <cell r="C602">
            <v>17.194537157230556</v>
          </cell>
          <cell r="D602">
            <v>27.62863090918481</v>
          </cell>
          <cell r="E602">
            <v>44.39394158567367</v>
          </cell>
          <cell r="F602">
            <v>70.82649687174944</v>
          </cell>
          <cell r="G602">
            <v>111.71193053683449</v>
          </cell>
          <cell r="H602">
            <v>173.78439144492043</v>
          </cell>
          <cell r="I602">
            <v>266.355307364814</v>
          </cell>
          <cell r="J602">
            <v>402.0958879782173</v>
          </cell>
        </row>
        <row r="603">
          <cell r="B603">
            <v>599</v>
          </cell>
          <cell r="C603">
            <v>17.203514173072318</v>
          </cell>
          <cell r="D603">
            <v>27.647418085562062</v>
          </cell>
          <cell r="E603">
            <v>44.431164525282036</v>
          </cell>
          <cell r="F603">
            <v>70.89684680945496</v>
          </cell>
          <cell r="G603">
            <v>111.839535707991</v>
          </cell>
          <cell r="H603">
            <v>174.00764064714875</v>
          </cell>
          <cell r="I603">
            <v>266.7335953354584</v>
          </cell>
          <cell r="J603">
            <v>402.71886036961786</v>
          </cell>
        </row>
        <row r="604">
          <cell r="B604">
            <v>600</v>
          </cell>
          <cell r="C604">
            <v>17.212480160242457</v>
          </cell>
          <cell r="D604">
            <v>27.66618579577682</v>
          </cell>
          <cell r="E604">
            <v>44.46835552875585</v>
          </cell>
          <cell r="F604">
            <v>70.96714806031412</v>
          </cell>
          <cell r="G604">
            <v>111.96707237427452</v>
          </cell>
          <cell r="H604">
            <v>174.2308025533665</v>
          </cell>
          <cell r="I604">
            <v>267.1117874034072</v>
          </cell>
          <cell r="J604">
            <v>403.34175586779946</v>
          </cell>
        </row>
        <row r="605">
          <cell r="B605">
            <v>601</v>
          </cell>
          <cell r="C605">
            <v>17.221435150622202</v>
          </cell>
          <cell r="D605">
            <v>27.684934092365037</v>
          </cell>
          <cell r="E605">
            <v>44.505514676609536</v>
          </cell>
          <cell r="F605">
            <v>71.03740073901459</v>
          </cell>
          <cell r="G605">
            <v>112.09454068644988</v>
          </cell>
          <cell r="H605">
            <v>174.4538773429956</v>
          </cell>
          <cell r="I605">
            <v>267.4898837526176</v>
          </cell>
          <cell r="J605">
            <v>403.9645746102781</v>
          </cell>
        </row>
        <row r="606">
          <cell r="B606">
            <v>602</v>
          </cell>
          <cell r="C606">
            <v>17.230379175947807</v>
          </cell>
          <cell r="D606">
            <v>27.703663027633816</v>
          </cell>
          <cell r="E606">
            <v>44.542642049021076</v>
          </cell>
          <cell r="F606">
            <v>71.10760495978369</v>
          </cell>
          <cell r="G606">
            <v>112.22194079470006</v>
          </cell>
          <cell r="H606">
            <v>174.6768651947917</v>
          </cell>
          <cell r="I606">
            <v>267.8678845663885</v>
          </cell>
          <cell r="J606">
            <v>404.58731673409545</v>
          </cell>
        </row>
        <row r="607">
          <cell r="B607">
            <v>603</v>
          </cell>
          <cell r="C607">
            <v>17.239312267811442</v>
          </cell>
          <cell r="D607">
            <v>27.722372653662788</v>
          </cell>
          <cell r="E607">
            <v>44.57973772583396</v>
          </cell>
          <cell r="F607">
            <v>71.17776083639106</v>
          </cell>
          <cell r="G607">
            <v>112.34927284862945</v>
          </cell>
          <cell r="H607">
            <v>174.89976628684755</v>
          </cell>
          <cell r="I607">
            <v>268.24579002736454</v>
          </cell>
          <cell r="J607">
            <v>405.2099823758217</v>
          </cell>
        </row>
        <row r="608">
          <cell r="B608">
            <v>604</v>
          </cell>
          <cell r="C608">
            <v>17.248234457662093</v>
          </cell>
          <cell r="D608">
            <v>27.741063022305475</v>
          </cell>
          <cell r="E608">
            <v>44.61680178655914</v>
          </cell>
          <cell r="F608">
            <v>71.24786848215122</v>
          </cell>
          <cell r="G608">
            <v>112.476536997267</v>
          </cell>
          <cell r="H608">
            <v>175.12258079659668</v>
          </cell>
          <cell r="I608">
            <v>268.6236003175389</v>
          </cell>
          <cell r="J608">
            <v>405.83257167155756</v>
          </cell>
        </row>
        <row r="609">
          <cell r="B609">
            <v>605</v>
          </cell>
          <cell r="C609">
            <v>17.25714577680644</v>
          </cell>
          <cell r="D609">
            <v>27.759734185190652</v>
          </cell>
          <cell r="E609">
            <v>44.65383431037696</v>
          </cell>
          <cell r="F609">
            <v>71.31792800992613</v>
          </cell>
          <cell r="G609">
            <v>112.60373338906935</v>
          </cell>
          <cell r="H609">
            <v>175.34530890081686</v>
          </cell>
          <cell r="I609">
            <v>269.001315618257</v>
          </cell>
          <cell r="J609">
            <v>406.4550847569369</v>
          </cell>
        </row>
        <row r="610">
          <cell r="B610">
            <v>606</v>
          </cell>
          <cell r="C610">
            <v>17.266046256409734</v>
          </cell>
          <cell r="D610">
            <v>27.778386193723676</v>
          </cell>
          <cell r="E610">
            <v>44.69083537613908</v>
          </cell>
          <cell r="F610">
            <v>71.38793953212777</v>
          </cell>
          <cell r="G610">
            <v>112.73086217192402</v>
          </cell>
          <cell r="H610">
            <v>175.56795077563362</v>
          </cell>
          <cell r="I610">
            <v>269.3789361102199</v>
          </cell>
          <cell r="J610">
            <v>407.077521767129</v>
          </cell>
        </row>
        <row r="611">
          <cell r="B611">
            <v>607</v>
          </cell>
          <cell r="C611">
            <v>17.27493592749668</v>
          </cell>
          <cell r="D611">
            <v>27.797019099087834</v>
          </cell>
          <cell r="E611">
            <v>44.72780506237037</v>
          </cell>
          <cell r="F611">
            <v>71.45790316072063</v>
          </cell>
          <cell r="G611">
            <v>112.8579234931525</v>
          </cell>
          <cell r="H611">
            <v>175.79050659652376</v>
          </cell>
          <cell r="I611">
            <v>269.75646197348755</v>
          </cell>
          <cell r="J611">
            <v>407.6998828368409</v>
          </cell>
        </row>
        <row r="612">
          <cell r="B612">
            <v>608</v>
          </cell>
          <cell r="C612">
            <v>17.28381482095229</v>
          </cell>
          <cell r="D612">
            <v>27.815632952245654</v>
          </cell>
          <cell r="E612">
            <v>44.764743447270824</v>
          </cell>
          <cell r="F612">
            <v>71.52781900722428</v>
          </cell>
          <cell r="G612">
            <v>112.98491749951336</v>
          </cell>
          <cell r="H612">
            <v>176.01297653831875</v>
          </cell>
          <cell r="I612">
            <v>270.13389338748203</v>
          </cell>
          <cell r="J612">
            <v>408.32216810031986</v>
          </cell>
        </row>
        <row r="613">
          <cell r="B613">
            <v>609</v>
          </cell>
          <cell r="C613">
            <v>17.292682967522737</v>
          </cell>
          <cell r="D613">
            <v>27.834227803940223</v>
          </cell>
          <cell r="E613">
            <v>44.801650608717395</v>
          </cell>
          <cell r="F613">
            <v>71.59768718271582</v>
          </cell>
          <cell r="G613">
            <v>113.1118443372053</v>
          </cell>
          <cell r="H613">
            <v>176.23536077520825</v>
          </cell>
          <cell r="I613">
            <v>270.51123053099104</v>
          </cell>
          <cell r="J613">
            <v>408.94437769135556</v>
          </cell>
        </row>
        <row r="614">
          <cell r="B614">
            <v>610</v>
          </cell>
          <cell r="C614">
            <v>17.301540397816215</v>
          </cell>
          <cell r="D614">
            <v>27.852803704696495</v>
          </cell>
          <cell r="E614">
            <v>44.838526624265896</v>
          </cell>
          <cell r="F614">
            <v>71.66750779783237</v>
          </cell>
          <cell r="G614">
            <v>113.23870415187024</v>
          </cell>
          <cell r="H614">
            <v>176.45765948074336</v>
          </cell>
          <cell r="I614">
            <v>270.8884735821711</v>
          </cell>
          <cell r="J614">
            <v>409.56651174328243</v>
          </cell>
        </row>
        <row r="615">
          <cell r="B615">
            <v>611</v>
          </cell>
          <cell r="C615">
            <v>17.31038714230378</v>
          </cell>
          <cell r="D615">
            <v>27.871360704822578</v>
          </cell>
          <cell r="E615">
            <v>44.875371571152826</v>
          </cell>
          <cell r="F615">
            <v>71.73728096277357</v>
          </cell>
          <cell r="G615">
            <v>113.36549708859629</v>
          </cell>
          <cell r="H615">
            <v>176.67987282784014</v>
          </cell>
          <cell r="I615">
            <v>271.26562271855084</v>
          </cell>
          <cell r="J615">
            <v>410.18857038898204</v>
          </cell>
        </row>
        <row r="616">
          <cell r="B616">
            <v>612</v>
          </cell>
          <cell r="C616">
            <v>17.31922323132019</v>
          </cell>
          <cell r="D616">
            <v>27.889898854411022</v>
          </cell>
          <cell r="E616">
            <v>44.91218552629721</v>
          </cell>
          <cell r="F616">
            <v>71.80700678730396</v>
          </cell>
          <cell r="G616">
            <v>113.4922232919208</v>
          </cell>
          <cell r="H616">
            <v>176.90200098878296</v>
          </cell>
          <cell r="I616">
            <v>271.6426781170341</v>
          </cell>
          <cell r="J616">
            <v>410.8105537608852</v>
          </cell>
        </row>
        <row r="617">
          <cell r="B617">
            <v>613</v>
          </cell>
          <cell r="C617">
            <v>17.328048695064723</v>
          </cell>
          <cell r="D617">
            <v>27.908418203340087</v>
          </cell>
          <cell r="E617">
            <v>44.94896856630241</v>
          </cell>
          <cell r="F617">
            <v>71.87668538075545</v>
          </cell>
          <cell r="G617">
            <v>113.61888290583335</v>
          </cell>
          <cell r="H617">
            <v>177.1240441352277</v>
          </cell>
          <cell r="I617">
            <v>272.0196399539034</v>
          </cell>
          <cell r="J617">
            <v>411.4324619909744</v>
          </cell>
        </row>
        <row r="618">
          <cell r="B618">
            <v>614</v>
          </cell>
          <cell r="C618">
            <v>17.336863563602023</v>
          </cell>
          <cell r="D618">
            <v>27.92691880127501</v>
          </cell>
          <cell r="E618">
            <v>44.98572076745797</v>
          </cell>
          <cell r="F618">
            <v>71.94631685202968</v>
          </cell>
          <cell r="G618">
            <v>113.74547607377868</v>
          </cell>
          <cell r="H618">
            <v>177.3460024382053</v>
          </cell>
          <cell r="I618">
            <v>272.3965084048228</v>
          </cell>
          <cell r="J618">
            <v>412.0542952107859</v>
          </cell>
        </row>
        <row r="619">
          <cell r="B619">
            <v>615</v>
          </cell>
          <cell r="C619">
            <v>17.3456678668629</v>
          </cell>
          <cell r="D619">
            <v>27.945400697669267</v>
          </cell>
          <cell r="E619">
            <v>45.022442205741356</v>
          </cell>
          <cell r="F619">
            <v>72.01590130960048</v>
          </cell>
          <cell r="G619">
            <v>113.87200293865968</v>
          </cell>
          <cell r="H619">
            <v>177.56787606812475</v>
          </cell>
          <cell r="I619">
            <v>272.7732836448414</v>
          </cell>
          <cell r="J619">
            <v>412.67605355141205</v>
          </cell>
        </row>
        <row r="620">
          <cell r="B620">
            <v>616</v>
          </cell>
          <cell r="C620">
            <v>17.354461634645155</v>
          </cell>
          <cell r="D620">
            <v>27.963863941765805</v>
          </cell>
          <cell r="E620">
            <v>45.059132956819774</v>
          </cell>
          <cell r="F620">
            <v>72.08543886151618</v>
          </cell>
          <cell r="G620">
            <v>113.99846364284028</v>
          </cell>
          <cell r="H620">
            <v>177.78966519477663</v>
          </cell>
          <cell r="I620">
            <v>273.14996584839633</v>
          </cell>
          <cell r="J620">
            <v>413.2977371435036</v>
          </cell>
        </row>
        <row r="621">
          <cell r="B621">
            <v>617</v>
          </cell>
          <cell r="C621">
            <v>17.363244896614376</v>
          </cell>
          <cell r="D621">
            <v>27.982308582598286</v>
          </cell>
          <cell r="E621">
            <v>45.09579309605193</v>
          </cell>
          <cell r="F621">
            <v>72.154929615402</v>
          </cell>
          <cell r="G621">
            <v>114.12485832814835</v>
          </cell>
          <cell r="H621">
            <v>178.01136998733622</v>
          </cell>
          <cell r="I621">
            <v>273.52655518931584</v>
          </cell>
          <cell r="J621">
            <v>413.91934611727163</v>
          </cell>
        </row>
        <row r="622">
          <cell r="B622">
            <v>618</v>
          </cell>
          <cell r="C622">
            <v>17.37201768230474</v>
          </cell>
          <cell r="D622">
            <v>28.000734668992315</v>
          </cell>
          <cell r="E622">
            <v>45.132422698489776</v>
          </cell>
          <cell r="F622">
            <v>72.22437367846237</v>
          </cell>
          <cell r="G622">
            <v>114.25118713587862</v>
          </cell>
          <cell r="H622">
            <v>178.23299061436674</v>
          </cell>
          <cell r="I622">
            <v>273.90305184082246</v>
          </cell>
          <cell r="J622">
            <v>414.54088060249006</v>
          </cell>
        </row>
        <row r="623">
          <cell r="B623">
            <v>619</v>
          </cell>
          <cell r="C623">
            <v>17.38078002111981</v>
          </cell>
          <cell r="D623">
            <v>28.019142249566656</v>
          </cell>
          <cell r="E623">
            <v>45.169021838880276</v>
          </cell>
          <cell r="F623">
            <v>72.29377115748329</v>
          </cell>
          <cell r="G623">
            <v>114.37745020679552</v>
          </cell>
          <cell r="H623">
            <v>178.45452724382253</v>
          </cell>
          <cell r="I623">
            <v>274.2794559755361</v>
          </cell>
          <cell r="J623">
            <v>415.1623407284976</v>
          </cell>
        </row>
        <row r="624">
          <cell r="B624">
            <v>620</v>
          </cell>
          <cell r="C624">
            <v>17.389531942333328</v>
          </cell>
          <cell r="D624">
            <v>28.03753137273444</v>
          </cell>
          <cell r="E624">
            <v>45.205590591667104</v>
          </cell>
          <cell r="F624">
            <v>72.36312215883459</v>
          </cell>
          <cell r="G624">
            <v>114.50364768113599</v>
          </cell>
          <cell r="H624">
            <v>178.67598004305228</v>
          </cell>
          <cell r="I624">
            <v>274.6557677654771</v>
          </cell>
          <cell r="J624">
            <v>415.78372662419997</v>
          </cell>
        </row>
        <row r="625">
          <cell r="B625">
            <v>621</v>
          </cell>
          <cell r="C625">
            <v>17.398273475089972</v>
          </cell>
          <cell r="D625">
            <v>28.05590208670436</v>
          </cell>
          <cell r="E625">
            <v>45.24212903099237</v>
          </cell>
          <cell r="F625">
            <v>72.43242678847221</v>
          </cell>
          <cell r="G625">
            <v>114.62977969861235</v>
          </cell>
          <cell r="H625">
            <v>178.89734917880213</v>
          </cell>
          <cell r="I625">
            <v>275.03198738206925</v>
          </cell>
          <cell r="J625">
            <v>416.405038418072</v>
          </cell>
        </row>
        <row r="626">
          <cell r="B626">
            <v>622</v>
          </cell>
          <cell r="C626">
            <v>17.407004648406165</v>
          </cell>
          <cell r="D626">
            <v>28.074254439481873</v>
          </cell>
          <cell r="E626">
            <v>45.27863723069836</v>
          </cell>
          <cell r="F626">
            <v>72.50168515194055</v>
          </cell>
          <cell r="G626">
            <v>114.75584639841512</v>
          </cell>
          <cell r="H626">
            <v>179.1186348172189</v>
          </cell>
          <cell r="I626">
            <v>275.4081149961429</v>
          </cell>
          <cell r="J626">
            <v>417.02627623816</v>
          </cell>
        </row>
        <row r="627">
          <cell r="B627">
            <v>623</v>
          </cell>
          <cell r="C627">
            <v>17.41572549117082</v>
          </cell>
          <cell r="D627">
            <v>28.09258847887037</v>
          </cell>
          <cell r="E627">
            <v>45.315115264329165</v>
          </cell>
          <cell r="F627">
            <v>72.57089735437465</v>
          </cell>
          <cell r="G627">
            <v>114.88184791921573</v>
          </cell>
          <cell r="H627">
            <v>179.33983712385302</v>
          </cell>
          <cell r="I627">
            <v>275.78415077793784</v>
          </cell>
          <cell r="J627">
            <v>417.64744021208344</v>
          </cell>
        </row>
        <row r="628">
          <cell r="B628">
            <v>624</v>
          </cell>
          <cell r="C628">
            <v>17.42443603214612</v>
          </cell>
          <cell r="D628">
            <v>28.110904252472352</v>
          </cell>
          <cell r="E628">
            <v>45.351563205132415</v>
          </cell>
          <cell r="F628">
            <v>72.64006350050246</v>
          </cell>
          <cell r="G628">
            <v>115.00778439916935</v>
          </cell>
          <cell r="H628">
            <v>179.56095626366186</v>
          </cell>
          <cell r="I628">
            <v>276.16009489710643</v>
          </cell>
          <cell r="J628">
            <v>418.2685304670375</v>
          </cell>
        </row>
        <row r="629">
          <cell r="B629">
            <v>625</v>
          </cell>
          <cell r="C629">
            <v>17.43313629996825</v>
          </cell>
          <cell r="D629">
            <v>28.129201807690606</v>
          </cell>
          <cell r="E629">
            <v>45.38798112606092</v>
          </cell>
          <cell r="F629">
            <v>72.7091836946471</v>
          </cell>
          <cell r="G629">
            <v>115.13365597591762</v>
          </cell>
          <cell r="H629">
            <v>179.78199240101264</v>
          </cell>
          <cell r="I629">
            <v>276.5359475227164</v>
          </cell>
          <cell r="J629">
            <v>418.8895471297949</v>
          </cell>
        </row>
        <row r="630">
          <cell r="B630">
            <v>626</v>
          </cell>
          <cell r="C630">
            <v>17.441826323148184</v>
          </cell>
          <cell r="D630">
            <v>28.14748119172934</v>
          </cell>
          <cell r="E630">
            <v>45.424369099774346</v>
          </cell>
          <cell r="F630">
            <v>72.77825804072897</v>
          </cell>
          <cell r="G630">
            <v>115.25946278659134</v>
          </cell>
          <cell r="H630">
            <v>180.00294569968548</v>
          </cell>
          <cell r="I630">
            <v>276.91170882325395</v>
          </cell>
          <cell r="J630">
            <v>419.510490326708</v>
          </cell>
        </row>
        <row r="631">
          <cell r="B631">
            <v>627</v>
          </cell>
          <cell r="C631">
            <v>17.45050613007241</v>
          </cell>
          <cell r="D631">
            <v>28.16574245159535</v>
          </cell>
          <cell r="E631">
            <v>45.460727198640825</v>
          </cell>
          <cell r="F631">
            <v>72.84728664226807</v>
          </cell>
          <cell r="G631">
            <v>115.38520496781322</v>
          </cell>
          <cell r="H631">
            <v>180.22381632287653</v>
          </cell>
          <cell r="I631">
            <v>277.28737896662653</v>
          </cell>
          <cell r="J631">
            <v>420.13136018371097</v>
          </cell>
        </row>
        <row r="632">
          <cell r="B632">
            <v>628</v>
          </cell>
          <cell r="C632">
            <v>17.459175749003666</v>
          </cell>
          <cell r="D632">
            <v>28.183985634099145</v>
          </cell>
          <cell r="E632">
            <v>45.49705549473862</v>
          </cell>
          <cell r="F632">
            <v>72.9162696023861</v>
          </cell>
          <cell r="G632">
            <v>115.51088265570058</v>
          </cell>
          <cell r="H632">
            <v>180.4446044332009</v>
          </cell>
          <cell r="I632">
            <v>277.6629581201659</v>
          </cell>
          <cell r="J632">
            <v>420.75215682632165</v>
          </cell>
        </row>
        <row r="633">
          <cell r="B633">
            <v>629</v>
          </cell>
          <cell r="C633">
            <v>17.467835208081702</v>
          </cell>
          <cell r="D633">
            <v>28.202210785856085</v>
          </cell>
          <cell r="E633">
            <v>45.53335405985773</v>
          </cell>
          <cell r="F633">
            <v>72.98520702380861</v>
          </cell>
          <cell r="G633">
            <v>115.63649598586797</v>
          </cell>
          <cell r="H633">
            <v>180.66531019269567</v>
          </cell>
          <cell r="I633">
            <v>278.03844645063094</v>
          </cell>
          <cell r="J633">
            <v>421.37288037964385</v>
          </cell>
        </row>
        <row r="634">
          <cell r="B634">
            <v>630</v>
          </cell>
          <cell r="C634">
            <v>17.47648453532398</v>
          </cell>
          <cell r="D634">
            <v>28.2204179532875</v>
          </cell>
          <cell r="E634">
            <v>45.5696229655015</v>
          </cell>
          <cell r="F634">
            <v>73.05409900886723</v>
          </cell>
          <cell r="G634">
            <v>115.76204509342985</v>
          </cell>
          <cell r="H634">
            <v>180.88593376282287</v>
          </cell>
          <cell r="I634">
            <v>278.4138441242104</v>
          </cell>
          <cell r="J634">
            <v>421.9935309683691</v>
          </cell>
        </row>
        <row r="635">
          <cell r="B635">
            <v>631</v>
          </cell>
          <cell r="C635">
            <v>17.48512375862641</v>
          </cell>
          <cell r="D635">
            <v>28.238607182621806</v>
          </cell>
          <cell r="E635">
            <v>45.60586228288823</v>
          </cell>
          <cell r="F635">
            <v>73.12294565950171</v>
          </cell>
          <cell r="G635">
            <v>115.88753011300324</v>
          </cell>
          <cell r="H635">
            <v>181.1064753044724</v>
          </cell>
          <cell r="I635">
            <v>278.78915130652604</v>
          </cell>
          <cell r="J635">
            <v>422.6141087167789</v>
          </cell>
        </row>
        <row r="636">
          <cell r="B636">
            <v>632</v>
          </cell>
          <cell r="C636">
            <v>17.49375290576408</v>
          </cell>
          <cell r="D636">
            <v>28.256778519895608</v>
          </cell>
          <cell r="E636">
            <v>45.642072082952744</v>
          </cell>
          <cell r="F636">
            <v>73.19174707726211</v>
          </cell>
          <cell r="G636">
            <v>116.01295117871031</v>
          </cell>
          <cell r="H636">
            <v>181.32693497796504</v>
          </cell>
          <cell r="I636">
            <v>279.1643681626351</v>
          </cell>
          <cell r="J636">
            <v>423.23461374874654</v>
          </cell>
        </row>
        <row r="637">
          <cell r="B637">
            <v>633</v>
          </cell>
          <cell r="C637">
            <v>17.502372004391944</v>
          </cell>
          <cell r="D637">
            <v>28.2749320109548</v>
          </cell>
          <cell r="E637">
            <v>45.67825243634797</v>
          </cell>
          <cell r="F637">
            <v>73.26050336331086</v>
          </cell>
          <cell r="G637">
            <v>116.138308424181</v>
          </cell>
          <cell r="H637">
            <v>181.54731294305523</v>
          </cell>
          <cell r="I637">
            <v>279.5394948570335</v>
          </cell>
          <cell r="J637">
            <v>423.85504618773916</v>
          </cell>
        </row>
        <row r="638">
          <cell r="B638">
            <v>634</v>
          </cell>
          <cell r="C638">
            <v>17.51098108204556</v>
          </cell>
          <cell r="D638">
            <v>28.29306770145565</v>
          </cell>
          <cell r="E638">
            <v>45.7144034134465</v>
          </cell>
          <cell r="F638">
            <v>73.32921461842487</v>
          </cell>
          <cell r="G638">
            <v>116.26360198255557</v>
          </cell>
          <cell r="H638">
            <v>181.76760935893407</v>
          </cell>
          <cell r="I638">
            <v>279.9145315536583</v>
          </cell>
          <cell r="J638">
            <v>424.4754061568197</v>
          </cell>
        </row>
        <row r="639">
          <cell r="B639">
            <v>635</v>
          </cell>
          <cell r="C639">
            <v>17.519580166141772</v>
          </cell>
          <cell r="D639">
            <v>28.311185636865893</v>
          </cell>
          <cell r="E639">
            <v>45.75052508434215</v>
          </cell>
          <cell r="F639">
            <v>73.39788094299759</v>
          </cell>
          <cell r="G639">
            <v>116.38883198648719</v>
          </cell>
          <cell r="H639">
            <v>181.98782438423214</v>
          </cell>
          <cell r="I639">
            <v>280.28947841589064</v>
          </cell>
          <cell r="J639">
            <v>425.09569377864887</v>
          </cell>
        </row>
        <row r="640">
          <cell r="B640">
            <v>636</v>
          </cell>
          <cell r="C640">
            <v>17.528169283979413</v>
          </cell>
          <cell r="D640">
            <v>28.329285862465795</v>
          </cell>
          <cell r="E640">
            <v>45.786617518851514</v>
          </cell>
          <cell r="F640">
            <v>73.46650243704107</v>
          </cell>
          <cell r="G640">
            <v>116.51399856814449</v>
          </cell>
          <cell r="H640">
            <v>182.2079581770224</v>
          </cell>
          <cell r="I640">
            <v>280.66433560655844</v>
          </cell>
          <cell r="J640">
            <v>425.71590917548707</v>
          </cell>
        </row>
        <row r="641">
          <cell r="B641">
            <v>637</v>
          </cell>
          <cell r="C641">
            <v>17.536748462739997</v>
          </cell>
          <cell r="D641">
            <v>28.347368423349216</v>
          </cell>
          <cell r="E641">
            <v>45.822680786515456</v>
          </cell>
          <cell r="F641">
            <v>73.53507920018804</v>
          </cell>
          <cell r="G641">
            <v>116.63910185921404</v>
          </cell>
          <cell r="H641">
            <v>182.4280108948229</v>
          </cell>
          <cell r="I641">
            <v>281.03910328793927</v>
          </cell>
          <cell r="J641">
            <v>426.3360524691964</v>
          </cell>
        </row>
        <row r="642">
          <cell r="B642">
            <v>638</v>
          </cell>
          <cell r="C642">
            <v>17.54531772948841</v>
          </cell>
          <cell r="D642">
            <v>28.365433364424685</v>
          </cell>
          <cell r="E642">
            <v>45.858714956600664</v>
          </cell>
          <cell r="F642">
            <v>73.60361133169388</v>
          </cell>
          <cell r="G642">
            <v>116.76414199090293</v>
          </cell>
          <cell r="H642">
            <v>182.64798269459982</v>
          </cell>
          <cell r="I642">
            <v>281.41378162176284</v>
          </cell>
          <cell r="J642">
            <v>426.9561237812424</v>
          </cell>
        </row>
        <row r="643">
          <cell r="B643">
            <v>639</v>
          </cell>
          <cell r="C643">
            <v>17.553877111173588</v>
          </cell>
          <cell r="D643">
            <v>28.38348073041643</v>
          </cell>
          <cell r="E643">
            <v>45.89472009810114</v>
          </cell>
          <cell r="F643">
            <v>73.67209893043872</v>
          </cell>
          <cell r="G643">
            <v>116.88911909394123</v>
          </cell>
          <cell r="H643">
            <v>182.86787373277</v>
          </cell>
          <cell r="I643">
            <v>281.7883707692139</v>
          </cell>
          <cell r="J643">
            <v>427.5761232326963</v>
          </cell>
        </row>
        <row r="644">
          <cell r="B644">
            <v>640</v>
          </cell>
          <cell r="C644">
            <v>17.5624266346292</v>
          </cell>
          <cell r="D644">
            <v>28.401510565865433</v>
          </cell>
          <cell r="E644">
            <v>45.930696279739706</v>
          </cell>
          <cell r="F644">
            <v>73.74054209492935</v>
          </cell>
          <cell r="G644">
            <v>117.01403329858445</v>
          </cell>
          <cell r="H644">
            <v>183.0876841652039</v>
          </cell>
          <cell r="I644">
            <v>282.16287089093476</v>
          </cell>
          <cell r="J644">
            <v>428.1960509442365</v>
          </cell>
        </row>
        <row r="645">
          <cell r="B645">
            <v>641</v>
          </cell>
          <cell r="C645">
            <v>17.570966326574315</v>
          </cell>
          <cell r="D645">
            <v>28.419522915130468</v>
          </cell>
          <cell r="E645">
            <v>45.96664356996949</v>
          </cell>
          <cell r="F645">
            <v>73.80894092330126</v>
          </cell>
          <cell r="G645">
            <v>117.13888473461603</v>
          </cell>
          <cell r="H645">
            <v>183.30741414722834</v>
          </cell>
          <cell r="I645">
            <v>282.53728214702824</v>
          </cell>
          <cell r="J645">
            <v>428.81590703615075</v>
          </cell>
        </row>
        <row r="646">
          <cell r="B646">
            <v>642</v>
          </cell>
          <cell r="C646">
            <v>17.57949621361406</v>
          </cell>
          <cell r="D646">
            <v>28.43751782238912</v>
          </cell>
          <cell r="E646">
            <v>46.002562036975405</v>
          </cell>
          <cell r="F646">
            <v>73.87729551332065</v>
          </cell>
          <cell r="G646">
            <v>117.26367353134977</v>
          </cell>
          <cell r="H646">
            <v>183.52706383362914</v>
          </cell>
          <cell r="I646">
            <v>282.91160469705994</v>
          </cell>
          <cell r="J646">
            <v>429.4356916283379</v>
          </cell>
        </row>
        <row r="647">
          <cell r="B647">
            <v>643</v>
          </cell>
          <cell r="C647">
            <v>17.58801632224031</v>
          </cell>
          <cell r="D647">
            <v>28.455495331638808</v>
          </cell>
          <cell r="E647">
            <v>46.03845174867561</v>
          </cell>
          <cell r="F647">
            <v>73.94560596238631</v>
          </cell>
          <cell r="G647">
            <v>117.38839981763226</v>
          </cell>
          <cell r="H647">
            <v>183.74663337865397</v>
          </cell>
          <cell r="I647">
            <v>283.2858387000612</v>
          </cell>
          <cell r="J647">
            <v>430.0554048403098</v>
          </cell>
        </row>
        <row r="648">
          <cell r="B648">
            <v>644</v>
          </cell>
          <cell r="C648">
            <v>17.596526678832316</v>
          </cell>
          <cell r="D648">
            <v>28.473455486697812</v>
          </cell>
          <cell r="E648">
            <v>46.074312772722976</v>
          </cell>
          <cell r="F648">
            <v>74.01387236753163</v>
          </cell>
          <cell r="G648">
            <v>117.5130637218453</v>
          </cell>
          <cell r="H648">
            <v>183.96612293601493</v>
          </cell>
          <cell r="I648">
            <v>283.6599843145316</v>
          </cell>
          <cell r="J648">
            <v>430.67504679119304</v>
          </cell>
        </row>
        <row r="649">
          <cell r="B649">
            <v>645</v>
          </cell>
          <cell r="C649">
            <v>17.60502730965737</v>
          </cell>
          <cell r="D649">
            <v>28.49139833120626</v>
          </cell>
          <cell r="E649">
            <v>46.110145176506514</v>
          </cell>
          <cell r="F649">
            <v>74.08209482542652</v>
          </cell>
          <cell r="G649">
            <v>117.63766537190827</v>
          </cell>
          <cell r="H649">
            <v>184.18553265889136</v>
          </cell>
          <cell r="I649">
            <v>284.0340416984414</v>
          </cell>
          <cell r="J649">
            <v>431.29461759973105</v>
          </cell>
        </row>
        <row r="650">
          <cell r="B650">
            <v>646</v>
          </cell>
          <cell r="C650">
            <v>17.613518240871457</v>
          </cell>
          <cell r="D650">
            <v>28.50932390862713</v>
          </cell>
          <cell r="E650">
            <v>46.14594902715283</v>
          </cell>
          <cell r="F650">
            <v>74.15027343237934</v>
          </cell>
          <cell r="G650">
            <v>117.76220489528053</v>
          </cell>
          <cell r="H650">
            <v>184.4048626999324</v>
          </cell>
          <cell r="I650">
            <v>284.4080110092344</v>
          </cell>
          <cell r="J650">
            <v>431.91411738428565</v>
          </cell>
        </row>
        <row r="651">
          <cell r="B651">
            <v>647</v>
          </cell>
          <cell r="C651">
            <v>17.62199949851989</v>
          </cell>
          <cell r="D651">
            <v>28.52723226224726</v>
          </cell>
          <cell r="E651">
            <v>46.181724391527545</v>
          </cell>
          <cell r="F651">
            <v>74.21840828433876</v>
          </cell>
          <cell r="G651">
            <v>117.88668241896379</v>
          </cell>
          <cell r="H651">
            <v>184.62411321125975</v>
          </cell>
          <cell r="I651">
            <v>284.78189240383034</v>
          </cell>
          <cell r="J651">
            <v>432.533546262839</v>
          </cell>
        </row>
        <row r="652">
          <cell r="B652">
            <v>648</v>
          </cell>
          <cell r="C652">
            <v>17.630471108537957</v>
          </cell>
          <cell r="D652">
            <v>28.54512343517831</v>
          </cell>
          <cell r="E652">
            <v>46.217471336236706</v>
          </cell>
          <cell r="F652">
            <v>74.28649947689576</v>
          </cell>
          <cell r="G652">
            <v>118.01109806950443</v>
          </cell>
          <cell r="H652">
            <v>184.8432843444702</v>
          </cell>
          <cell r="I652">
            <v>285.1556860386275</v>
          </cell>
          <cell r="J652">
            <v>433.1529043529954</v>
          </cell>
        </row>
        <row r="653">
          <cell r="B653">
            <v>649</v>
          </cell>
          <cell r="C653">
            <v>17.638933096751543</v>
          </cell>
          <cell r="D653">
            <v>28.562997470357754</v>
          </cell>
          <cell r="E653">
            <v>46.2531899276282</v>
          </cell>
          <cell r="F653">
            <v>74.35454710528539</v>
          </cell>
          <cell r="G653">
            <v>118.13545197299587</v>
          </cell>
          <cell r="H653">
            <v>185.06237625063827</v>
          </cell>
          <cell r="I653">
            <v>285.5293920695052</v>
          </cell>
          <cell r="J653">
            <v>433.772191771983</v>
          </cell>
        </row>
        <row r="654">
          <cell r="B654">
            <v>650</v>
          </cell>
          <cell r="C654">
            <v>17.647385488877767</v>
          </cell>
          <cell r="D654">
            <v>28.58085441054984</v>
          </cell>
          <cell r="E654">
            <v>46.28888023179314</v>
          </cell>
          <cell r="F654">
            <v>74.42255126438874</v>
          </cell>
          <cell r="G654">
            <v>118.25974425508085</v>
          </cell>
          <cell r="H654">
            <v>185.28138908031892</v>
          </cell>
          <cell r="I654">
            <v>285.9030106518264</v>
          </cell>
          <cell r="J654">
            <v>434.3914086366556</v>
          </cell>
        </row>
        <row r="655">
          <cell r="B655">
            <v>651</v>
          </cell>
          <cell r="C655">
            <v>17.655828310525607</v>
          </cell>
          <cell r="D655">
            <v>28.598694298346565</v>
          </cell>
          <cell r="E655">
            <v>46.32454231456726</v>
          </cell>
          <cell r="F655">
            <v>74.49051204873474</v>
          </cell>
          <cell r="G655">
            <v>118.38397504095373</v>
          </cell>
          <cell r="H655">
            <v>185.50032298354998</v>
          </cell>
          <cell r="I655">
            <v>286.27654194044004</v>
          </cell>
          <cell r="J655">
            <v>435.0105550634946</v>
          </cell>
        </row>
        <row r="656">
          <cell r="B656">
            <v>652</v>
          </cell>
          <cell r="C656">
            <v>17.664261587196517</v>
          </cell>
          <cell r="D656">
            <v>28.616517176168628</v>
          </cell>
          <cell r="E656">
            <v>46.3601762415323</v>
          </cell>
          <cell r="F656">
            <v>74.55842955250202</v>
          </cell>
          <cell r="G656">
            <v>118.50814445536282</v>
          </cell>
          <cell r="H656">
            <v>185.7191781098548</v>
          </cell>
          <cell r="I656">
            <v>286.64998608968375</v>
          </cell>
          <cell r="J656">
            <v>435.6296311686105</v>
          </cell>
        </row>
        <row r="657">
          <cell r="B657">
            <v>653</v>
          </cell>
          <cell r="C657">
            <v>17.672685344285043</v>
          </cell>
          <cell r="D657">
            <v>28.634323086266377</v>
          </cell>
          <cell r="E657">
            <v>46.395782078017355</v>
          </cell>
          <cell r="F657">
            <v>74.62630386952075</v>
          </cell>
          <cell r="G657">
            <v>118.63225262261261</v>
          </cell>
          <cell r="H657">
            <v>185.93795460824475</v>
          </cell>
          <cell r="I657">
            <v>287.0233432533861</v>
          </cell>
          <cell r="J657">
            <v>436.24863706774477</v>
          </cell>
        </row>
        <row r="658">
          <cell r="B658">
            <v>654</v>
          </cell>
          <cell r="C658">
            <v>17.681099607079435</v>
          </cell>
          <cell r="D658">
            <v>28.652112070720754</v>
          </cell>
          <cell r="E658">
            <v>46.431359889100236</v>
          </cell>
          <cell r="F658">
            <v>74.69413509327447</v>
          </cell>
          <cell r="G658">
            <v>118.75629966656604</v>
          </cell>
          <cell r="H658">
            <v>186.1566526272219</v>
          </cell>
          <cell r="I658">
            <v>287.39661358486916</v>
          </cell>
          <cell r="J658">
            <v>436.8675728762716</v>
          </cell>
        </row>
        <row r="659">
          <cell r="B659">
            <v>655</v>
          </cell>
          <cell r="C659">
            <v>17.689504400762253</v>
          </cell>
          <cell r="D659">
            <v>28.669884171444238</v>
          </cell>
          <cell r="E659">
            <v>46.46690973960883</v>
          </cell>
          <cell r="F659">
            <v>74.76192331690186</v>
          </cell>
          <cell r="G659">
            <v>118.88028571064672</v>
          </cell>
          <cell r="H659">
            <v>186.37527231478126</v>
          </cell>
          <cell r="I659">
            <v>287.76979723695104</v>
          </cell>
          <cell r="J659">
            <v>437.48643870919955</v>
          </cell>
        </row>
        <row r="660">
          <cell r="B660">
            <v>656</v>
          </cell>
          <cell r="C660">
            <v>17.697899750410965</v>
          </cell>
          <cell r="D660">
            <v>28.687639430181765</v>
          </cell>
          <cell r="E660">
            <v>46.50243169412244</v>
          </cell>
          <cell r="F660">
            <v>74.82966863319858</v>
          </cell>
          <cell r="G660">
            <v>119.00421087784119</v>
          </cell>
          <cell r="H660">
            <v>186.5938138184136</v>
          </cell>
          <cell r="I660">
            <v>288.1428943619481</v>
          </cell>
          <cell r="J660">
            <v>438.1052346811734</v>
          </cell>
        </row>
        <row r="661">
          <cell r="B661">
            <v>657</v>
          </cell>
          <cell r="C661">
            <v>17.706285680998555</v>
          </cell>
          <cell r="D661">
            <v>28.70537788851166</v>
          </cell>
          <cell r="E661">
            <v>46.537925816973114</v>
          </cell>
          <cell r="F661">
            <v>74.89737113461902</v>
          </cell>
          <cell r="G661">
            <v>119.1280752907011</v>
          </cell>
          <cell r="H661">
            <v>186.81227728510765</v>
          </cell>
          <cell r="I661">
            <v>288.5159051116775</v>
          </cell>
          <cell r="J661">
            <v>438.72396090647567</v>
          </cell>
        </row>
        <row r="662">
          <cell r="B662">
            <v>658</v>
          </cell>
          <cell r="C662">
            <v>17.71466221739411</v>
          </cell>
          <cell r="D662">
            <v>28.723099587846548</v>
          </cell>
          <cell r="E662">
            <v>46.57339217224694</v>
          </cell>
          <cell r="F662">
            <v>74.96503091327811</v>
          </cell>
          <cell r="G662">
            <v>119.25187907134546</v>
          </cell>
          <cell r="H662">
            <v>187.03066286135282</v>
          </cell>
          <cell r="I662">
            <v>288.8888296374596</v>
          </cell>
          <cell r="J662">
            <v>439.34261749902845</v>
          </cell>
        </row>
        <row r="663">
          <cell r="B663">
            <v>659</v>
          </cell>
          <cell r="C663">
            <v>17.723029384363407</v>
          </cell>
          <cell r="D663">
            <v>28.740804569434268</v>
          </cell>
          <cell r="E663">
            <v>46.6088308237854</v>
          </cell>
          <cell r="F663">
            <v>75.03264806095304</v>
          </cell>
          <cell r="G663">
            <v>119.37562234146272</v>
          </cell>
          <cell r="H663">
            <v>187.24897069314144</v>
          </cell>
          <cell r="I663">
            <v>289.2616680901202</v>
          </cell>
          <cell r="J663">
            <v>439.9612045723951</v>
          </cell>
        </row>
        <row r="664">
          <cell r="B664">
            <v>660</v>
          </cell>
          <cell r="C664">
            <v>17.7313872065695</v>
          </cell>
          <cell r="D664">
            <v>28.758492874358783</v>
          </cell>
          <cell r="E664">
            <v>46.64424183518664</v>
          </cell>
          <cell r="F664">
            <v>75.10022266908501</v>
          </cell>
          <cell r="G664">
            <v>119.49930522231304</v>
          </cell>
          <cell r="H664">
            <v>187.46720092597133</v>
          </cell>
          <cell r="I664">
            <v>289.63442061999314</v>
          </cell>
          <cell r="J664">
            <v>440.5797222397818</v>
          </cell>
        </row>
        <row r="665">
          <cell r="B665">
            <v>661</v>
          </cell>
          <cell r="C665">
            <v>17.739735708573306</v>
          </cell>
          <cell r="D665">
            <v>28.776164543541068</v>
          </cell>
          <cell r="E665">
            <v>46.67962526980679</v>
          </cell>
          <cell r="F665">
            <v>75.16775482878101</v>
          </cell>
          <cell r="G665">
            <v>119.62292783473042</v>
          </cell>
          <cell r="H665">
            <v>187.68535370484815</v>
          </cell>
          <cell r="I665">
            <v>290.0070873769223</v>
          </cell>
          <cell r="J665">
            <v>441.19817061403927</v>
          </cell>
        </row>
        <row r="666">
          <cell r="B666">
            <v>662</v>
          </cell>
          <cell r="C666">
            <v>17.748074914834174</v>
          </cell>
          <cell r="D666">
            <v>28.793819617740006</v>
          </cell>
          <cell r="E666">
            <v>46.71498119076123</v>
          </cell>
          <cell r="F666">
            <v>75.2352446308155</v>
          </cell>
          <cell r="G666">
            <v>119.74649029912477</v>
          </cell>
          <cell r="H666">
            <v>187.90342917428788</v>
          </cell>
          <cell r="I666">
            <v>290.37966851026437</v>
          </cell>
          <cell r="J666">
            <v>441.81654980766444</v>
          </cell>
        </row>
        <row r="667">
          <cell r="B667">
            <v>663</v>
          </cell>
          <cell r="C667">
            <v>17.756404849710464</v>
          </cell>
          <cell r="D667">
            <v>28.81145813755328</v>
          </cell>
          <cell r="E667">
            <v>46.750309660925865</v>
          </cell>
          <cell r="F667">
            <v>75.30269216563214</v>
          </cell>
          <cell r="G667">
            <v>119.86999273548415</v>
          </cell>
          <cell r="H667">
            <v>188.1214274783191</v>
          </cell>
          <cell r="I667">
            <v>290.7521641688908</v>
          </cell>
          <cell r="J667">
            <v>442.4348599328021</v>
          </cell>
        </row>
        <row r="668">
          <cell r="B668">
            <v>664</v>
          </cell>
          <cell r="C668">
            <v>17.76472553746011</v>
          </cell>
          <cell r="D668">
            <v>28.82908014341824</v>
          </cell>
          <cell r="E668">
            <v>46.78561074293842</v>
          </cell>
          <cell r="F668">
            <v>75.37009752334549</v>
          </cell>
          <cell r="G668">
            <v>119.99343526337678</v>
          </cell>
          <cell r="H668">
            <v>188.3393487604855</v>
          </cell>
          <cell r="I668">
            <v>291.1245745011902</v>
          </cell>
          <cell r="J668">
            <v>443.05310110124657</v>
          </cell>
        </row>
        <row r="669">
          <cell r="B669">
            <v>665</v>
          </cell>
          <cell r="C669">
            <v>17.773037002241182</v>
          </cell>
          <cell r="D669">
            <v>28.846685675612783</v>
          </cell>
          <cell r="E669">
            <v>46.82088449919966</v>
          </cell>
          <cell r="F669">
            <v>75.43746079374273</v>
          </cell>
          <cell r="G669">
            <v>120.1168180019532</v>
          </cell>
          <cell r="H669">
            <v>188.55719316384813</v>
          </cell>
          <cell r="I669">
            <v>291.4968996550708</v>
          </cell>
          <cell r="J669">
            <v>443.67127342444314</v>
          </cell>
        </row>
        <row r="670">
          <cell r="B670">
            <v>666</v>
          </cell>
          <cell r="C670">
            <v>17.781339268112465</v>
          </cell>
          <cell r="D670">
            <v>28.864274774256227</v>
          </cell>
          <cell r="E670">
            <v>46.85613099187467</v>
          </cell>
          <cell r="F670">
            <v>75.50478206628527</v>
          </cell>
          <cell r="G670">
            <v>120.24014106994834</v>
          </cell>
          <cell r="H670">
            <v>188.7749608309878</v>
          </cell>
          <cell r="I670">
            <v>291.86913977796263</v>
          </cell>
          <cell r="J670">
            <v>444.28937701348985</v>
          </cell>
        </row>
        <row r="671">
          <cell r="B671">
            <v>667</v>
          </cell>
          <cell r="C671">
            <v>17.789632359033988</v>
          </cell>
          <cell r="D671">
            <v>28.881847479310157</v>
          </cell>
          <cell r="E671">
            <v>46.8913502828941</v>
          </cell>
          <cell r="F671">
            <v>75.57206143011048</v>
          </cell>
          <cell r="G671">
            <v>120.36340458568354</v>
          </cell>
          <cell r="H671">
            <v>188.99265190400737</v>
          </cell>
          <cell r="I671">
            <v>292.24129501681955</v>
          </cell>
          <cell r="J671">
            <v>444.90741197913906</v>
          </cell>
        </row>
        <row r="672">
          <cell r="B672">
            <v>668</v>
          </cell>
          <cell r="C672">
            <v>17.797916298867598</v>
          </cell>
          <cell r="D672">
            <v>28.899403830579296</v>
          </cell>
          <cell r="E672">
            <v>46.926542433955376</v>
          </cell>
          <cell r="F672">
            <v>75.63929897403334</v>
          </cell>
          <cell r="G672">
            <v>120.48660866706871</v>
          </cell>
          <cell r="H672">
            <v>189.21026652453418</v>
          </cell>
          <cell r="I672">
            <v>292.6133655181219</v>
          </cell>
          <cell r="J672">
            <v>445.525378431799</v>
          </cell>
        </row>
        <row r="673">
          <cell r="B673">
            <v>669</v>
          </cell>
          <cell r="C673">
            <v>17.8061911113775</v>
          </cell>
          <cell r="D673">
            <v>28.916943867712344</v>
          </cell>
          <cell r="E673">
            <v>46.961707506523936</v>
          </cell>
          <cell r="F673">
            <v>75.70649478654805</v>
          </cell>
          <cell r="G673">
            <v>120.60975343160429</v>
          </cell>
          <cell r="H673">
            <v>189.42780483372215</v>
          </cell>
          <cell r="I673">
            <v>292.9853514278784</v>
          </cell>
          <cell r="J673">
            <v>446.1432764815355</v>
          </cell>
        </row>
        <row r="674">
          <cell r="B674">
            <v>670</v>
          </cell>
          <cell r="C674">
            <v>17.814456820230802</v>
          </cell>
          <cell r="D674">
            <v>28.934467630202825</v>
          </cell>
          <cell r="E674">
            <v>46.996845561834455</v>
          </cell>
          <cell r="F674">
            <v>75.77364895582971</v>
          </cell>
          <cell r="G674">
            <v>120.73283899638331</v>
          </cell>
          <cell r="H674">
            <v>189.64526697225423</v>
          </cell>
          <cell r="I674">
            <v>293.3572528916286</v>
          </cell>
          <cell r="J674">
            <v>446.76110623807324</v>
          </cell>
        </row>
        <row r="675">
          <cell r="B675">
            <v>671</v>
          </cell>
          <cell r="C675">
            <v>17.82271344899805</v>
          </cell>
          <cell r="D675">
            <v>28.951975157389924</v>
          </cell>
          <cell r="E675">
            <v>47.03195666089205</v>
          </cell>
          <cell r="F675">
            <v>75.84076156973592</v>
          </cell>
          <cell r="G675">
            <v>120.85586547809342</v>
          </cell>
          <cell r="H675">
            <v>189.86265308034464</v>
          </cell>
          <cell r="I675">
            <v>293.7290700544449</v>
          </cell>
          <cell r="J675">
            <v>447.37886781079766</v>
          </cell>
        </row>
        <row r="676">
          <cell r="B676">
            <v>672</v>
          </cell>
          <cell r="C676">
            <v>17.830961021153787</v>
          </cell>
          <cell r="D676">
            <v>28.96946648845932</v>
          </cell>
          <cell r="E676">
            <v>47.06704086447347</v>
          </cell>
          <cell r="F676">
            <v>75.9078327158084</v>
          </cell>
          <cell r="G676">
            <v>120.97883299301886</v>
          </cell>
          <cell r="H676">
            <v>190.07996329774107</v>
          </cell>
          <cell r="I676">
            <v>294.1008030609348</v>
          </cell>
          <cell r="J676">
            <v>447.9965613087564</v>
          </cell>
        </row>
        <row r="677">
          <cell r="B677">
            <v>673</v>
          </cell>
          <cell r="C677">
            <v>17.839199560077052</v>
          </cell>
          <cell r="D677">
            <v>28.986941662444018</v>
          </cell>
          <cell r="E677">
            <v>47.102098233128295</v>
          </cell>
          <cell r="F677">
            <v>75.97486248127458</v>
          </cell>
          <cell r="G677">
            <v>121.10174165704248</v>
          </cell>
          <cell r="H677">
            <v>190.29719776372698</v>
          </cell>
          <cell r="I677">
            <v>294.4724520552433</v>
          </cell>
          <cell r="J677">
            <v>448.61418684066064</v>
          </cell>
        </row>
        <row r="678">
          <cell r="B678">
            <v>674</v>
          </cell>
          <cell r="C678">
            <v>17.847429089051943</v>
          </cell>
          <cell r="D678">
            <v>29.004400718225153</v>
          </cell>
          <cell r="E678">
            <v>47.13712882718014</v>
          </cell>
          <cell r="F678">
            <v>76.04185095304923</v>
          </cell>
          <cell r="G678">
            <v>121.22459158564773</v>
          </cell>
          <cell r="H678">
            <v>190.5143566171238</v>
          </cell>
          <cell r="I678">
            <v>294.84401718105465</v>
          </cell>
          <cell r="J678">
            <v>449.231744514887</v>
          </cell>
        </row>
        <row r="679">
          <cell r="B679">
            <v>675</v>
          </cell>
          <cell r="C679">
            <v>17.85564963126812</v>
          </cell>
          <cell r="D679">
            <v>29.02184369453282</v>
          </cell>
          <cell r="E679">
            <v>47.1721327067278</v>
          </cell>
          <cell r="F679">
            <v>76.108798217736</v>
          </cell>
          <cell r="G679">
            <v>121.34738289392058</v>
          </cell>
          <cell r="H679">
            <v>190.73143999629318</v>
          </cell>
          <cell r="I679">
            <v>295.21549858159483</v>
          </cell>
          <cell r="J679">
            <v>449.8492344394788</v>
          </cell>
        </row>
        <row r="680">
          <cell r="B680">
            <v>676</v>
          </cell>
          <cell r="C680">
            <v>17.863861209821337</v>
          </cell>
          <cell r="D680">
            <v>29.03927062994688</v>
          </cell>
          <cell r="E680">
            <v>47.20710993164645</v>
          </cell>
          <cell r="F680">
            <v>76.175704361629</v>
          </cell>
          <cell r="G680">
            <v>121.47011569655153</v>
          </cell>
          <cell r="H680">
            <v>190.94844803913915</v>
          </cell>
          <cell r="I680">
            <v>295.5868963996336</v>
          </cell>
          <cell r="J680">
            <v>450.46665672214755</v>
          </cell>
        </row>
        <row r="681">
          <cell r="B681">
            <v>677</v>
          </cell>
          <cell r="C681">
            <v>17.872063847713964</v>
          </cell>
          <cell r="D681">
            <v>29.056681562897765</v>
          </cell>
          <cell r="E681">
            <v>47.24206056158878</v>
          </cell>
          <cell r="F681">
            <v>76.24256947071441</v>
          </cell>
          <cell r="G681">
            <v>121.59279010783752</v>
          </cell>
          <cell r="H681">
            <v>191.16538088311032</v>
          </cell>
          <cell r="I681">
            <v>295.95821077748656</v>
          </cell>
          <cell r="J681">
            <v>451.08401147027473</v>
          </cell>
        </row>
        <row r="682">
          <cell r="B682">
            <v>678</v>
          </cell>
          <cell r="C682">
            <v>17.880257567855487</v>
          </cell>
          <cell r="D682">
            <v>29.074076531667266</v>
          </cell>
          <cell r="E682">
            <v>47.27698465598616</v>
          </cell>
          <cell r="F682">
            <v>76.30939363067196</v>
          </cell>
          <cell r="G682">
            <v>121.71540624168384</v>
          </cell>
          <cell r="H682">
            <v>191.38223866520207</v>
          </cell>
          <cell r="I682">
            <v>296.32944185701734</v>
          </cell>
          <cell r="J682">
            <v>451.701298790913</v>
          </cell>
        </row>
        <row r="683">
          <cell r="B683">
            <v>679</v>
          </cell>
          <cell r="C683">
            <v>17.888442393063038</v>
          </cell>
          <cell r="D683">
            <v>29.091455574389343</v>
          </cell>
          <cell r="E683">
            <v>47.31188227404979</v>
          </cell>
          <cell r="F683">
            <v>76.37617692687654</v>
          </cell>
          <cell r="G683">
            <v>121.83796421160609</v>
          </cell>
          <cell r="H683">
            <v>191.5990215219587</v>
          </cell>
          <cell r="I683">
            <v>296.70058977963964</v>
          </cell>
          <cell r="J683">
            <v>452.31851879078783</v>
          </cell>
        </row>
        <row r="684">
          <cell r="B684">
            <v>680</v>
          </cell>
          <cell r="C684">
            <v>17.896618346061885</v>
          </cell>
          <cell r="D684">
            <v>29.1088187290509</v>
          </cell>
          <cell r="E684">
            <v>47.346753474771845</v>
          </cell>
          <cell r="F684">
            <v>76.44291944439965</v>
          </cell>
          <cell r="G684">
            <v>121.96046413073209</v>
          </cell>
          <cell r="H684">
            <v>191.81572958947555</v>
          </cell>
          <cell r="I684">
            <v>297.0716546863194</v>
          </cell>
          <cell r="J684">
            <v>452.935671576299</v>
          </cell>
        </row>
        <row r="685">
          <cell r="B685">
            <v>681</v>
          </cell>
          <cell r="C685">
            <v>17.90478544948595</v>
          </cell>
          <cell r="D685">
            <v>29.126166033492566</v>
          </cell>
          <cell r="E685">
            <v>47.38159831692657</v>
          </cell>
          <cell r="F685">
            <v>76.50962126801102</v>
          </cell>
          <cell r="G685">
            <v>122.08290611180371</v>
          </cell>
          <cell r="H685">
            <v>192.0323630034012</v>
          </cell>
          <cell r="I685">
            <v>297.44263671757676</v>
          </cell>
          <cell r="J685">
            <v>453.552757253522</v>
          </cell>
        </row>
        <row r="686">
          <cell r="B686">
            <v>682</v>
          </cell>
          <cell r="C686">
            <v>17.912943725878304</v>
          </cell>
          <cell r="D686">
            <v>29.14349752540949</v>
          </cell>
          <cell r="E686">
            <v>47.416416859071454</v>
          </cell>
          <cell r="F686">
            <v>76.57628248218003</v>
          </cell>
          <cell r="G686">
            <v>122.20529026717881</v>
          </cell>
          <cell r="H686">
            <v>192.2489218989395</v>
          </cell>
          <cell r="I686">
            <v>297.8135360134882</v>
          </cell>
          <cell r="J686">
            <v>454.16977592820945</v>
          </cell>
        </row>
        <row r="687">
          <cell r="B687">
            <v>683</v>
          </cell>
          <cell r="C687">
            <v>17.92109319769166</v>
          </cell>
          <cell r="D687">
            <v>29.160813242352084</v>
          </cell>
          <cell r="E687">
            <v>47.451209159548306</v>
          </cell>
          <cell r="F687">
            <v>76.64290317107731</v>
          </cell>
          <cell r="G687">
            <v>122.32761670883308</v>
          </cell>
          <cell r="H687">
            <v>192.46540641085178</v>
          </cell>
          <cell r="I687">
            <v>298.1843527136886</v>
          </cell>
          <cell r="J687">
            <v>454.7867277057927</v>
          </cell>
        </row>
        <row r="688">
          <cell r="B688">
            <v>684</v>
          </cell>
          <cell r="C688">
            <v>17.92923388728888</v>
          </cell>
          <cell r="D688">
            <v>29.178113221726814</v>
          </cell>
          <cell r="E688">
            <v>47.48597527648438</v>
          </cell>
          <cell r="F688">
            <v>76.70948341857611</v>
          </cell>
          <cell r="G688">
            <v>122.4498855483619</v>
          </cell>
          <cell r="H688">
            <v>192.68181667345885</v>
          </cell>
          <cell r="I688">
            <v>298.55508695737325</v>
          </cell>
          <cell r="J688">
            <v>455.4036126913833</v>
          </cell>
        </row>
        <row r="689">
          <cell r="B689">
            <v>685</v>
          </cell>
          <cell r="C689">
            <v>17.93736581694345</v>
          </cell>
          <cell r="D689">
            <v>29.19539750079695</v>
          </cell>
          <cell r="E689">
            <v>47.520715267793484</v>
          </cell>
          <cell r="F689">
            <v>76.7760233082539</v>
          </cell>
          <cell r="G689">
            <v>122.57209689698222</v>
          </cell>
          <cell r="H689">
            <v>192.89815282064316</v>
          </cell>
          <cell r="I689">
            <v>298.9257388832998</v>
          </cell>
          <cell r="J689">
            <v>456.02043098977407</v>
          </cell>
        </row>
        <row r="690">
          <cell r="B690">
            <v>686</v>
          </cell>
          <cell r="C690">
            <v>17.945489008839974</v>
          </cell>
          <cell r="D690">
            <v>29.212666116683327</v>
          </cell>
          <cell r="E690">
            <v>47.55542919117705</v>
          </cell>
          <cell r="F690">
            <v>76.84252292339376</v>
          </cell>
          <cell r="G690">
            <v>122.69425086553431</v>
          </cell>
          <cell r="H690">
            <v>193.11441498585077</v>
          </cell>
          <cell r="I690">
            <v>299.2963086297904</v>
          </cell>
          <cell r="J690">
            <v>456.637182705441</v>
          </cell>
        </row>
        <row r="691">
          <cell r="B691">
            <v>687</v>
          </cell>
          <cell r="C691">
            <v>17.953603485074655</v>
          </cell>
          <cell r="D691">
            <v>29.229919106365088</v>
          </cell>
          <cell r="E691">
            <v>47.59011710412524</v>
          </cell>
          <cell r="F691">
            <v>76.90898234698591</v>
          </cell>
          <cell r="G691">
            <v>122.81634756448369</v>
          </cell>
          <cell r="H691">
            <v>193.33060330209352</v>
          </cell>
          <cell r="I691">
            <v>299.6667963347337</v>
          </cell>
          <cell r="J691">
            <v>457.2538679425444</v>
          </cell>
        </row>
        <row r="692">
          <cell r="B692">
            <v>688</v>
          </cell>
          <cell r="C692">
            <v>17.96170926765578</v>
          </cell>
          <cell r="D692">
            <v>29.24715650668044</v>
          </cell>
          <cell r="E692">
            <v>47.624779063918034</v>
          </cell>
          <cell r="F692">
            <v>76.9754016617291</v>
          </cell>
          <cell r="G692">
            <v>122.93838710392286</v>
          </cell>
          <cell r="H692">
            <v>193.54671790195098</v>
          </cell>
          <cell r="I692">
            <v>300.03720213558665</v>
          </cell>
          <cell r="J692">
            <v>457.87048680493035</v>
          </cell>
        </row>
        <row r="693">
          <cell r="B693">
            <v>689</v>
          </cell>
          <cell r="C693">
            <v>17.969806378504195</v>
          </cell>
          <cell r="D693">
            <v>29.26437835432739</v>
          </cell>
          <cell r="E693">
            <v>47.659415127626275</v>
          </cell>
          <cell r="F693">
            <v>77.0417809500321</v>
          </cell>
          <cell r="G693">
            <v>123.06036959357314</v>
          </cell>
          <cell r="H693">
            <v>193.76275891757254</v>
          </cell>
          <cell r="I693">
            <v>300.40752616937675</v>
          </cell>
          <cell r="J693">
            <v>458.4870393961322</v>
          </cell>
        </row>
        <row r="694">
          <cell r="B694">
            <v>690</v>
          </cell>
          <cell r="C694">
            <v>17.977894839453775</v>
          </cell>
          <cell r="D694">
            <v>29.28158468586448</v>
          </cell>
          <cell r="E694">
            <v>47.694025352112746</v>
          </cell>
          <cell r="F694">
            <v>77.10812029401514</v>
          </cell>
          <cell r="G694">
            <v>123.18229514278642</v>
          </cell>
          <cell r="H694">
            <v>193.97872648067943</v>
          </cell>
          <cell r="I694">
            <v>300.77776857270374</v>
          </cell>
          <cell r="J694">
            <v>459.10352581937184</v>
          </cell>
        </row>
        <row r="695">
          <cell r="B695">
            <v>691</v>
          </cell>
          <cell r="C695">
            <v>17.9859746722519</v>
          </cell>
          <cell r="D695">
            <v>29.29877553771152</v>
          </cell>
          <cell r="E695">
            <v>47.72860979403325</v>
          </cell>
          <cell r="F695">
            <v>77.17441977551128</v>
          </cell>
          <cell r="G695">
            <v>123.30416386054698</v>
          </cell>
          <cell r="H695">
            <v>194.19462072256664</v>
          </cell>
          <cell r="I695">
            <v>301.1479294817417</v>
          </cell>
          <cell r="J695">
            <v>459.7199461775611</v>
          </cell>
        </row>
        <row r="696">
          <cell r="B696">
            <v>692</v>
          </cell>
          <cell r="C696">
            <v>17.994045898559918</v>
          </cell>
          <cell r="D696">
            <v>29.315950946150316</v>
          </cell>
          <cell r="E696">
            <v>47.76316850983761</v>
          </cell>
          <cell r="F696">
            <v>77.2406794760679</v>
          </cell>
          <cell r="G696">
            <v>123.42597585547323</v>
          </cell>
          <cell r="H696">
            <v>194.410441774105</v>
          </cell>
          <cell r="I696">
            <v>301.5180090322411</v>
          </cell>
          <cell r="J696">
            <v>460.3363005733032</v>
          </cell>
        </row>
        <row r="697">
          <cell r="B697">
            <v>693</v>
          </cell>
          <cell r="C697">
            <v>18.00210853995361</v>
          </cell>
          <cell r="D697">
            <v>29.333110947325384</v>
          </cell>
          <cell r="E697">
            <v>47.79770155577079</v>
          </cell>
          <cell r="F697">
            <v>77.30689947694805</v>
          </cell>
          <cell r="G697">
            <v>123.54773123581947</v>
          </cell>
          <cell r="H697">
            <v>194.62618976574316</v>
          </cell>
          <cell r="I697">
            <v>301.88800735953043</v>
          </cell>
          <cell r="J697">
            <v>460.95258910889413</v>
          </cell>
        </row>
        <row r="698">
          <cell r="B698">
            <v>694</v>
          </cell>
          <cell r="C698">
            <v>18.01016261792365</v>
          </cell>
          <cell r="D698">
            <v>29.350255577244674</v>
          </cell>
          <cell r="E698">
            <v>47.83220898787386</v>
          </cell>
          <cell r="F698">
            <v>77.37307985913189</v>
          </cell>
          <cell r="G698">
            <v>123.66943010947764</v>
          </cell>
          <cell r="H698">
            <v>194.8418648275095</v>
          </cell>
          <cell r="I698">
            <v>302.2579245985184</v>
          </cell>
          <cell r="J698">
            <v>461.5688118863239</v>
          </cell>
        </row>
        <row r="699">
          <cell r="B699">
            <v>695</v>
          </cell>
          <cell r="C699">
            <v>18.01820815387607</v>
          </cell>
          <cell r="D699">
            <v>29.367384871780285</v>
          </cell>
          <cell r="E699">
            <v>47.86669086198507</v>
          </cell>
          <cell r="F699">
            <v>77.43922070331809</v>
          </cell>
          <cell r="G699">
            <v>123.79107258397904</v>
          </cell>
          <cell r="H699">
            <v>195.05746708901415</v>
          </cell>
          <cell r="I699">
            <v>302.62776088369566</v>
          </cell>
          <cell r="J699">
            <v>462.18496900727797</v>
          </cell>
        </row>
        <row r="700">
          <cell r="B700">
            <v>696</v>
          </cell>
          <cell r="C700">
            <v>18.026245169132704</v>
          </cell>
          <cell r="D700">
            <v>29.38449886666916</v>
          </cell>
          <cell r="E700">
            <v>47.90114723374085</v>
          </cell>
          <cell r="F700">
            <v>77.50532208992513</v>
          </cell>
          <cell r="G700">
            <v>123.91265876649607</v>
          </cell>
          <cell r="H700">
            <v>195.27299667945087</v>
          </cell>
          <cell r="I700">
            <v>302.99751634913684</v>
          </cell>
          <cell r="J700">
            <v>462.80106057313867</v>
          </cell>
        </row>
        <row r="701">
          <cell r="B701">
            <v>697</v>
          </cell>
          <cell r="C701">
            <v>18.03427368493164</v>
          </cell>
          <cell r="D701">
            <v>29.401597597513796</v>
          </cell>
          <cell r="E701">
            <v>47.93557815857685</v>
          </cell>
          <cell r="F701">
            <v>77.57138409909278</v>
          </cell>
          <cell r="G701">
            <v>124.0341887638439</v>
          </cell>
          <cell r="H701">
            <v>195.48845372759905</v>
          </cell>
          <cell r="I701">
            <v>303.3671911285023</v>
          </cell>
          <cell r="J701">
            <v>463.4170866849863</v>
          </cell>
        </row>
        <row r="702">
          <cell r="B702">
            <v>698</v>
          </cell>
          <cell r="C702">
            <v>18.042293722427683</v>
          </cell>
          <cell r="D702">
            <v>29.418681099782948</v>
          </cell>
          <cell r="E702">
            <v>47.96998369172894</v>
          </cell>
          <cell r="F702">
            <v>77.63740681068339</v>
          </cell>
          <cell r="G702">
            <v>124.15566268248226</v>
          </cell>
          <cell r="H702">
            <v>195.7038383618256</v>
          </cell>
          <cell r="I702">
            <v>303.7367853550401</v>
          </cell>
          <cell r="J702">
            <v>464.0330474436008</v>
          </cell>
        </row>
        <row r="703">
          <cell r="B703">
            <v>699</v>
          </cell>
          <cell r="C703">
            <v>18.050305302692777</v>
          </cell>
          <cell r="D703">
            <v>29.435749408812306</v>
          </cell>
          <cell r="E703">
            <v>48.00436388823422</v>
          </cell>
          <cell r="F703">
            <v>77.70339030428327</v>
          </cell>
          <cell r="G703">
            <v>124.27708062851701</v>
          </cell>
          <cell r="H703">
            <v>195.91915071008685</v>
          </cell>
          <cell r="I703">
            <v>304.10629916158786</v>
          </cell>
          <cell r="J703">
            <v>464.64894294946276</v>
          </cell>
        </row>
        <row r="704">
          <cell r="B704">
            <v>700</v>
          </cell>
          <cell r="C704">
            <v>18.058308446716474</v>
          </cell>
          <cell r="D704">
            <v>29.452802559805196</v>
          </cell>
          <cell r="E704">
            <v>48.038718802931996</v>
          </cell>
          <cell r="F704">
            <v>77.76933465920406</v>
          </cell>
          <cell r="G704">
            <v>124.39844270770193</v>
          </cell>
          <cell r="H704">
            <v>196.13439089993042</v>
          </cell>
          <cell r="I704">
            <v>304.4757326805744</v>
          </cell>
          <cell r="J704">
            <v>465.26477330275486</v>
          </cell>
        </row>
        <row r="705">
          <cell r="B705">
            <v>701</v>
          </cell>
          <cell r="C705">
            <v>18.066303175406347</v>
          </cell>
          <cell r="D705">
            <v>29.46984058783326</v>
          </cell>
          <cell r="E705">
            <v>48.07304849046482</v>
          </cell>
          <cell r="F705">
            <v>77.83523995448404</v>
          </cell>
          <cell r="G705">
            <v>124.5197490254403</v>
          </cell>
          <cell r="H705">
            <v>196.34955905849722</v>
          </cell>
          <cell r="I705">
            <v>304.84508604402197</v>
          </cell>
          <cell r="J705">
            <v>465.8805386033633</v>
          </cell>
        </row>
        <row r="706">
          <cell r="B706">
            <v>702</v>
          </cell>
          <cell r="C706">
            <v>18.074289509588446</v>
          </cell>
          <cell r="D706">
            <v>29.48686352783714</v>
          </cell>
          <cell r="E706">
            <v>48.10735300527942</v>
          </cell>
          <cell r="F706">
            <v>77.90110626888944</v>
          </cell>
          <cell r="G706">
            <v>124.64099968678664</v>
          </cell>
          <cell r="H706">
            <v>196.5646553125232</v>
          </cell>
          <cell r="I706">
            <v>305.2143593835477</v>
          </cell>
          <cell r="J706">
            <v>466.49623895087876</v>
          </cell>
        </row>
        <row r="707">
          <cell r="B707">
            <v>703</v>
          </cell>
          <cell r="C707">
            <v>18.082267470007725</v>
          </cell>
          <cell r="D707">
            <v>29.503871414627145</v>
          </cell>
          <cell r="E707">
            <v>48.141632401627724</v>
          </cell>
          <cell r="F707">
            <v>77.96693368091582</v>
          </cell>
          <cell r="G707">
            <v>124.76219479644828</v>
          </cell>
          <cell r="H707">
            <v>196.77967978834127</v>
          </cell>
          <cell r="I707">
            <v>305.5835528303656</v>
          </cell>
          <cell r="J707">
            <v>467.1118744445982</v>
          </cell>
        </row>
        <row r="708">
          <cell r="B708">
            <v>704</v>
          </cell>
          <cell r="C708">
            <v>18.090237077328467</v>
          </cell>
          <cell r="D708">
            <v>29.520864282883924</v>
          </cell>
          <cell r="E708">
            <v>48.17588673356779</v>
          </cell>
          <cell r="F708">
            <v>78.03272226878933</v>
          </cell>
          <cell r="G708">
            <v>124.88333445878708</v>
          </cell>
          <cell r="H708">
            <v>196.99463261188316</v>
          </cell>
          <cell r="I708">
            <v>305.9526665152884</v>
          </cell>
          <cell r="J708">
            <v>467.7274451835256</v>
          </cell>
        </row>
        <row r="709">
          <cell r="B709">
            <v>705</v>
          </cell>
          <cell r="C709">
            <v>18.098198352134723</v>
          </cell>
          <cell r="D709">
            <v>29.53784216715914</v>
          </cell>
          <cell r="E709">
            <v>48.21011605496483</v>
          </cell>
          <cell r="F709">
            <v>78.09847211046807</v>
          </cell>
          <cell r="G709">
            <v>125.00441877782097</v>
          </cell>
          <cell r="H709">
            <v>197.20951390868123</v>
          </cell>
          <cell r="I709">
            <v>306.3217005687293</v>
          </cell>
          <cell r="J709">
            <v>468.3429512663737</v>
          </cell>
        </row>
        <row r="710">
          <cell r="B710">
            <v>706</v>
          </cell>
          <cell r="C710">
            <v>18.106151314930727</v>
          </cell>
          <cell r="D710">
            <v>29.554805101876124</v>
          </cell>
          <cell r="E710">
            <v>48.244320419492105</v>
          </cell>
          <cell r="F710">
            <v>78.16418328364331</v>
          </cell>
          <cell r="G710">
            <v>125.12544785722567</v>
          </cell>
          <cell r="H710">
            <v>197.42432380387032</v>
          </cell>
          <cell r="I710">
            <v>306.69065512070364</v>
          </cell>
          <cell r="J710">
            <v>468.95839279156485</v>
          </cell>
        </row>
        <row r="711">
          <cell r="B711">
            <v>707</v>
          </cell>
          <cell r="C711">
            <v>18.11409598614132</v>
          </cell>
          <cell r="D711">
            <v>29.571753121330527</v>
          </cell>
          <cell r="E711">
            <v>48.278499880631934</v>
          </cell>
          <cell r="F711">
            <v>78.22985586574087</v>
          </cell>
          <cell r="G711">
            <v>125.2464218003362</v>
          </cell>
          <cell r="H711">
            <v>197.6390624221896</v>
          </cell>
          <cell r="I711">
            <v>307.05953030083083</v>
          </cell>
          <cell r="J711">
            <v>469.57376985723266</v>
          </cell>
        </row>
        <row r="712">
          <cell r="B712">
            <v>708</v>
          </cell>
          <cell r="C712">
            <v>18.12203238611237</v>
          </cell>
          <cell r="D712">
            <v>29.58868625969099</v>
          </cell>
          <cell r="E712">
            <v>48.31265449167661</v>
          </cell>
          <cell r="F712">
            <v>78.29548993392233</v>
          </cell>
          <cell r="G712">
            <v>125.36734071014854</v>
          </cell>
          <cell r="H712">
            <v>197.85372988798431</v>
          </cell>
          <cell r="I712">
            <v>307.42832623833607</v>
          </cell>
          <cell r="J712">
            <v>470.189082561223</v>
          </cell>
        </row>
        <row r="713">
          <cell r="B713">
            <v>709</v>
          </cell>
          <cell r="C713">
            <v>18.129960535111195</v>
          </cell>
          <cell r="D713">
            <v>29.605604550999786</v>
          </cell>
          <cell r="E713">
            <v>48.34678430572936</v>
          </cell>
          <cell r="F713">
            <v>78.36108556508633</v>
          </cell>
          <cell r="G713">
            <v>125.48820468932122</v>
          </cell>
          <cell r="H713">
            <v>198.0683263252076</v>
          </cell>
          <cell r="I713">
            <v>307.79704306205207</v>
          </cell>
          <cell r="J713">
            <v>470.80433100109536</v>
          </cell>
        </row>
        <row r="714">
          <cell r="B714">
            <v>710</v>
          </cell>
          <cell r="C714">
            <v>18.137880453326964</v>
          </cell>
          <cell r="D714">
            <v>29.62250802917345</v>
          </cell>
          <cell r="E714">
            <v>48.38088937570526</v>
          </cell>
          <cell r="F714">
            <v>78.42664283586986</v>
          </cell>
          <cell r="G714">
            <v>125.60901384017687</v>
          </cell>
          <cell r="H714">
            <v>198.28285185742234</v>
          </cell>
          <cell r="I714">
            <v>308.16568090042085</v>
          </cell>
          <cell r="J714">
            <v>471.419515274124</v>
          </cell>
        </row>
        <row r="715">
          <cell r="B715">
            <v>711</v>
          </cell>
          <cell r="C715">
            <v>18.14579216087112</v>
          </cell>
          <cell r="D715">
            <v>29.639396728003437</v>
          </cell>
          <cell r="E715">
            <v>48.41496975433219</v>
          </cell>
          <cell r="F715">
            <v>78.49216182264945</v>
          </cell>
          <cell r="G715">
            <v>125.72976826470378</v>
          </cell>
          <cell r="H715">
            <v>198.49730660780284</v>
          </cell>
          <cell r="I715">
            <v>308.5342398814954</v>
          </cell>
          <cell r="J715">
            <v>472.0346354772994</v>
          </cell>
        </row>
        <row r="716">
          <cell r="B716">
            <v>712</v>
          </cell>
          <cell r="C716">
            <v>18.15369567777778</v>
          </cell>
          <cell r="D716">
            <v>29.65627068115676</v>
          </cell>
          <cell r="E716">
            <v>48.44902549415175</v>
          </cell>
          <cell r="F716">
            <v>78.5576426015425</v>
          </cell>
          <cell r="G716">
            <v>125.85046806455752</v>
          </cell>
          <cell r="H716">
            <v>198.71169069913665</v>
          </cell>
          <cell r="I716">
            <v>308.90272013294145</v>
          </cell>
          <cell r="J716">
            <v>472.6496917073291</v>
          </cell>
        </row>
        <row r="717">
          <cell r="B717">
            <v>713</v>
          </cell>
          <cell r="C717">
            <v>18.161591024004135</v>
          </cell>
          <cell r="D717">
            <v>29.673129922176606</v>
          </cell>
          <cell r="E717">
            <v>48.48305664752016</v>
          </cell>
          <cell r="F717">
            <v>78.62308524840844</v>
          </cell>
          <cell r="G717">
            <v>125.97111334106243</v>
          </cell>
          <cell r="H717">
            <v>198.92600425382633</v>
          </cell>
          <cell r="I717">
            <v>309.2711217820392</v>
          </cell>
          <cell r="J717">
            <v>473.2646840606394</v>
          </cell>
        </row>
        <row r="718">
          <cell r="B718">
            <v>714</v>
          </cell>
          <cell r="C718">
            <v>18.16947821943087</v>
          </cell>
          <cell r="D718">
            <v>29.689974484482985</v>
          </cell>
          <cell r="E718">
            <v>48.5170632666092</v>
          </cell>
          <cell r="F718">
            <v>78.68848983885006</v>
          </cell>
          <cell r="G718">
            <v>126.09170419521321</v>
          </cell>
          <cell r="H718">
            <v>199.14024739389114</v>
          </cell>
          <cell r="I718">
            <v>309.63944495568495</v>
          </cell>
          <cell r="J718">
            <v>473.8796126333761</v>
          </cell>
        </row>
        <row r="719">
          <cell r="B719">
            <v>715</v>
          </cell>
          <cell r="C719">
            <v>18.177357283862555</v>
          </cell>
          <cell r="D719">
            <v>29.70680440137333</v>
          </cell>
          <cell r="E719">
            <v>48.5510454034071</v>
          </cell>
          <cell r="F719">
            <v>78.75385644821465</v>
          </cell>
          <cell r="G719">
            <v>126.2122407276764</v>
          </cell>
          <cell r="H719">
            <v>199.35442024096884</v>
          </cell>
          <cell r="I719">
            <v>310.0076897803929</v>
          </cell>
          <cell r="J719">
            <v>474.49447752140605</v>
          </cell>
        </row>
        <row r="720">
          <cell r="B720">
            <v>716</v>
          </cell>
          <cell r="C720">
            <v>18.185228237028035</v>
          </cell>
          <cell r="D720">
            <v>29.723619706023136</v>
          </cell>
          <cell r="E720">
            <v>48.58500310971946</v>
          </cell>
          <cell r="F720">
            <v>78.81918515159525</v>
          </cell>
          <cell r="G720">
            <v>126.33272303879195</v>
          </cell>
          <cell r="H720">
            <v>199.56852291631736</v>
          </cell>
          <cell r="I720">
            <v>310.3758563822968</v>
          </cell>
          <cell r="J720">
            <v>475.10927882031825</v>
          </cell>
        </row>
        <row r="721">
          <cell r="B721">
            <v>717</v>
          </cell>
          <cell r="C721">
            <v>18.193091098580833</v>
          </cell>
          <cell r="D721">
            <v>29.740420431486573</v>
          </cell>
          <cell r="E721">
            <v>48.61893643717011</v>
          </cell>
          <cell r="F721">
            <v>78.8844760238319</v>
          </cell>
          <cell r="G721">
            <v>126.45315122857473</v>
          </cell>
          <cell r="H721">
            <v>199.7825555408166</v>
          </cell>
          <cell r="I721">
            <v>310.7439448871514</v>
          </cell>
          <cell r="J721">
            <v>475.72401662542495</v>
          </cell>
        </row>
        <row r="722">
          <cell r="B722">
            <v>718</v>
          </cell>
          <cell r="C722">
            <v>18.20094588809954</v>
          </cell>
          <cell r="D722">
            <v>29.75720661069709</v>
          </cell>
          <cell r="E722">
            <v>48.65284543720205</v>
          </cell>
          <cell r="F722">
            <v>78.94972913951274</v>
          </cell>
          <cell r="G722">
            <v>126.57352539671598</v>
          </cell>
          <cell r="H722">
            <v>199.99651823496995</v>
          </cell>
          <cell r="I722">
            <v>311.1119554203345</v>
          </cell>
          <cell r="J722">
            <v>476.3386910317629</v>
          </cell>
        </row>
        <row r="723">
          <cell r="B723">
            <v>719</v>
          </cell>
          <cell r="C723">
            <v>18.208792625088208</v>
          </cell>
          <cell r="D723">
            <v>29.77397827646803</v>
          </cell>
          <cell r="E723">
            <v>48.68673016107829</v>
          </cell>
          <cell r="F723">
            <v>79.01494457297535</v>
          </cell>
          <cell r="G723">
            <v>126.69384564258489</v>
          </cell>
          <cell r="H723">
            <v>200.21041111890625</v>
          </cell>
          <cell r="I723">
            <v>311.4798881068484</v>
          </cell>
          <cell r="J723">
            <v>476.9533021340946</v>
          </cell>
        </row>
        <row r="724">
          <cell r="B724">
            <v>720</v>
          </cell>
          <cell r="C724">
            <v>18.216631328976735</v>
          </cell>
          <cell r="D724">
            <v>29.790735461493234</v>
          </cell>
          <cell r="E724">
            <v>48.72059065988273</v>
          </cell>
          <cell r="F724">
            <v>79.08012239830784</v>
          </cell>
          <cell r="G724">
            <v>126.81411206523002</v>
          </cell>
          <cell r="H724">
            <v>200.42423431238123</v>
          </cell>
          <cell r="I724">
            <v>311.8477430713216</v>
          </cell>
          <cell r="J724">
            <v>477.56785002690935</v>
          </cell>
        </row>
        <row r="725">
          <cell r="B725">
            <v>721</v>
          </cell>
          <cell r="C725">
            <v>18.224462019121244</v>
          </cell>
          <cell r="D725">
            <v>29.80747819834764</v>
          </cell>
          <cell r="E725">
            <v>48.75442698452108</v>
          </cell>
          <cell r="F725">
            <v>79.14526268935002</v>
          </cell>
          <cell r="G725">
            <v>126.9343247633808</v>
          </cell>
          <cell r="H725">
            <v>200.63798793477932</v>
          </cell>
          <cell r="I725">
            <v>312.21552043801023</v>
          </cell>
          <cell r="J725">
            <v>478.1823348044245</v>
          </cell>
        </row>
        <row r="726">
          <cell r="B726">
            <v>722</v>
          </cell>
          <cell r="C726">
            <v>18.232284714804468</v>
          </cell>
          <cell r="D726">
            <v>29.824206519487877</v>
          </cell>
          <cell r="E726">
            <v>48.78823918572168</v>
          </cell>
          <cell r="F726">
            <v>79.21036551969466</v>
          </cell>
          <cell r="G726">
            <v>127.054483835449</v>
          </cell>
          <cell r="H726">
            <v>200.85167210511528</v>
          </cell>
          <cell r="I726">
            <v>312.5832203308</v>
          </cell>
          <cell r="J726">
            <v>478.7967565605865</v>
          </cell>
        </row>
        <row r="727">
          <cell r="B727">
            <v>723</v>
          </cell>
          <cell r="C727">
            <v>18.240099435236136</v>
          </cell>
          <cell r="D727">
            <v>29.840920457252864</v>
          </cell>
          <cell r="E727">
            <v>48.822027314036376</v>
          </cell>
          <cell r="F727">
            <v>79.27543096268857</v>
          </cell>
          <cell r="G727">
            <v>127.1745893795302</v>
          </cell>
          <cell r="H727">
            <v>201.06528694203587</v>
          </cell>
          <cell r="I727">
            <v>312.95084287320753</v>
          </cell>
          <cell r="J727">
            <v>479.41111538907234</v>
          </cell>
        </row>
        <row r="728">
          <cell r="B728">
            <v>724</v>
          </cell>
          <cell r="C728">
            <v>18.24790619955334</v>
          </cell>
          <cell r="D728">
            <v>29.85762004386439</v>
          </cell>
          <cell r="E728">
            <v>48.855791419841395</v>
          </cell>
          <cell r="F728">
            <v>79.34045909143384</v>
          </cell>
          <cell r="G728">
            <v>127.29464149340524</v>
          </cell>
          <cell r="H728">
            <v>201.27883256382142</v>
          </cell>
          <cell r="I728">
            <v>313.31838818838224</v>
          </cell>
          <cell r="J728">
            <v>480.02541138329025</v>
          </cell>
        </row>
        <row r="729">
          <cell r="B729">
            <v>725</v>
          </cell>
          <cell r="C729">
            <v>18.25570502682092</v>
          </cell>
          <cell r="D729">
            <v>29.87430531142771</v>
          </cell>
          <cell r="E729">
            <v>48.889531553338166</v>
          </cell>
          <cell r="F729">
            <v>79.40544997878891</v>
          </cell>
          <cell r="G729">
            <v>127.41464027454161</v>
          </cell>
          <cell r="H729">
            <v>201.4923090883876</v>
          </cell>
          <cell r="I729">
            <v>313.6858563991077</v>
          </cell>
          <cell r="J729">
            <v>480.63964463638115</v>
          </cell>
        </row>
        <row r="730">
          <cell r="B730">
            <v>726</v>
          </cell>
          <cell r="C730">
            <v>18.263495936031823</v>
          </cell>
          <cell r="D730">
            <v>29.89097629193212</v>
          </cell>
          <cell r="E730">
            <v>48.92324776455418</v>
          </cell>
          <cell r="F730">
            <v>79.47040369736978</v>
          </cell>
          <cell r="G730">
            <v>127.53458582009499</v>
          </cell>
          <cell r="H730">
            <v>201.70571663328695</v>
          </cell>
          <cell r="I730">
            <v>314.05324762780333</v>
          </cell>
          <cell r="J730">
            <v>481.2538152412198</v>
          </cell>
        </row>
        <row r="731">
          <cell r="B731">
            <v>727</v>
          </cell>
          <cell r="C731">
            <v>18.271278946107483</v>
          </cell>
          <cell r="D731">
            <v>29.90763301725153</v>
          </cell>
          <cell r="E731">
            <v>48.95694010334386</v>
          </cell>
          <cell r="F731">
            <v>79.53532031955112</v>
          </cell>
          <cell r="G731">
            <v>127.65447822691057</v>
          </cell>
          <cell r="H731">
            <v>201.9190553157105</v>
          </cell>
          <cell r="I731">
            <v>314.4205619965259</v>
          </cell>
          <cell r="J731">
            <v>481.8679232904157</v>
          </cell>
        </row>
        <row r="732">
          <cell r="B732">
            <v>728</v>
          </cell>
          <cell r="C732">
            <v>18.279054075898184</v>
          </cell>
          <cell r="D732">
            <v>29.924275519145056</v>
          </cell>
          <cell r="E732">
            <v>48.990608619389334</v>
          </cell>
          <cell r="F732">
            <v>79.60019991746744</v>
          </cell>
          <cell r="G732">
            <v>127.77431759152454</v>
          </cell>
          <cell r="H732">
            <v>202.13232525248935</v>
          </cell>
          <cell r="I732">
            <v>314.7877996269713</v>
          </cell>
          <cell r="J732">
            <v>482.4819688763145</v>
          </cell>
        </row>
        <row r="733">
          <cell r="B733">
            <v>729</v>
          </cell>
          <cell r="C733">
            <v>18.286821344183426</v>
          </cell>
          <cell r="D733">
            <v>29.940903829257564</v>
          </cell>
          <cell r="E733">
            <v>49.02425336220133</v>
          </cell>
          <cell r="F733">
            <v>79.66504256301414</v>
          </cell>
          <cell r="G733">
            <v>127.89410401016545</v>
          </cell>
          <cell r="H733">
            <v>202.3455265600964</v>
          </cell>
          <cell r="I733">
            <v>315.15496064047585</v>
          </cell>
          <cell r="J733">
            <v>483.0959520909989</v>
          </cell>
        </row>
        <row r="734">
          <cell r="B734">
            <v>730</v>
          </cell>
          <cell r="C734">
            <v>18.294580769672287</v>
          </cell>
          <cell r="D734">
            <v>29.95751797912026</v>
          </cell>
          <cell r="E734">
            <v>49.05787438111996</v>
          </cell>
          <cell r="F734">
            <v>79.7298483278487</v>
          </cell>
          <cell r="G734">
            <v>128.01383757875564</v>
          </cell>
          <cell r="H734">
            <v>202.5586593546478</v>
          </cell>
          <cell r="I734">
            <v>315.522045158018</v>
          </cell>
          <cell r="J734">
            <v>483.70987302628964</v>
          </cell>
        </row>
        <row r="735">
          <cell r="B735">
            <v>731</v>
          </cell>
          <cell r="C735">
            <v>18.30233237100378</v>
          </cell>
          <cell r="D735">
            <v>29.974118000151247</v>
          </cell>
          <cell r="E735">
            <v>49.09147172531556</v>
          </cell>
          <cell r="F735">
            <v>79.79461728339177</v>
          </cell>
          <cell r="G735">
            <v>128.13351839291263</v>
          </cell>
          <cell r="H735">
            <v>202.7717237519046</v>
          </cell>
          <cell r="I735">
            <v>315.8890533002198</v>
          </cell>
          <cell r="J735">
            <v>484.3237317737471</v>
          </cell>
        </row>
        <row r="736">
          <cell r="B736">
            <v>732</v>
          </cell>
          <cell r="C736">
            <v>18.310076166747216</v>
          </cell>
          <cell r="D736">
            <v>29.99070392365607</v>
          </cell>
          <cell r="E736">
            <v>49.12504544378949</v>
          </cell>
          <cell r="F736">
            <v>79.85934950082827</v>
          </cell>
          <cell r="G736">
            <v>128.25314654795048</v>
          </cell>
          <cell r="H736">
            <v>202.98471986727426</v>
          </cell>
          <cell r="I736">
            <v>316.2559851873486</v>
          </cell>
          <cell r="J736">
            <v>484.9375284246718</v>
          </cell>
        </row>
        <row r="737">
          <cell r="B737">
            <v>733</v>
          </cell>
          <cell r="C737">
            <v>18.317812175402562</v>
          </cell>
          <cell r="D737">
            <v>30.007275780828298</v>
          </cell>
          <cell r="E737">
            <v>49.15859558537496</v>
          </cell>
          <cell r="F737">
            <v>79.9240450511085</v>
          </cell>
          <cell r="G737">
            <v>128.3727221388812</v>
          </cell>
          <cell r="H737">
            <v>203.1976478158123</v>
          </cell>
          <cell r="I737">
            <v>316.62284093931834</v>
          </cell>
          <cell r="J737">
            <v>485.55126307010596</v>
          </cell>
        </row>
        <row r="738">
          <cell r="B738">
            <v>734</v>
          </cell>
          <cell r="C738">
            <v>18.32554041540078</v>
          </cell>
          <cell r="D738">
            <v>30.023833602750056</v>
          </cell>
          <cell r="E738">
            <v>49.19212219873784</v>
          </cell>
          <cell r="F738">
            <v>79.98870400494918</v>
          </cell>
          <cell r="G738">
            <v>128.49224526041607</v>
          </cell>
          <cell r="H738">
            <v>203.4105077122238</v>
          </cell>
          <cell r="I738">
            <v>316.98962067569124</v>
          </cell>
          <cell r="J738">
            <v>486.16493580083426</v>
          </cell>
        </row>
        <row r="739">
          <cell r="B739">
            <v>735</v>
          </cell>
          <cell r="C739">
            <v>18.333260905104197</v>
          </cell>
          <cell r="D739">
            <v>30.040377420392584</v>
          </cell>
          <cell r="E739">
            <v>49.22562533237743</v>
          </cell>
          <cell r="F739">
            <v>80.05332643283464</v>
          </cell>
          <cell r="G739">
            <v>128.6117160069671</v>
          </cell>
          <cell r="H739">
            <v>203.62329967086487</v>
          </cell>
          <cell r="I739">
            <v>317.35632451567926</v>
          </cell>
          <cell r="J739">
            <v>486.7785467073851</v>
          </cell>
        </row>
        <row r="740">
          <cell r="B740">
            <v>736</v>
          </cell>
          <cell r="C740">
            <v>18.340973662806835</v>
          </cell>
          <cell r="D740">
            <v>30.056907264616775</v>
          </cell>
          <cell r="E740">
            <v>49.2591050346273</v>
          </cell>
          <cell r="F740">
            <v>80.11791240501779</v>
          </cell>
          <cell r="G740">
            <v>128.73113447264822</v>
          </cell>
          <cell r="H740">
            <v>203.83602380574433</v>
          </cell>
          <cell r="I740">
            <v>317.72295257814557</v>
          </cell>
          <cell r="J740">
            <v>487.39209588003155</v>
          </cell>
        </row>
        <row r="741">
          <cell r="B741">
            <v>737</v>
          </cell>
          <cell r="C741">
            <v>18.34867870673477</v>
          </cell>
          <cell r="D741">
            <v>30.073423166173733</v>
          </cell>
          <cell r="E741">
            <v>49.29256135365602</v>
          </cell>
          <cell r="F741">
            <v>80.18246199152127</v>
          </cell>
          <cell r="G741">
            <v>128.8505007512768</v>
          </cell>
          <cell r="H741">
            <v>204.04868023052518</v>
          </cell>
          <cell r="I741">
            <v>318.089504981606</v>
          </cell>
          <cell r="J741">
            <v>488.0055834087926</v>
          </cell>
        </row>
        <row r="742">
          <cell r="B742">
            <v>738</v>
          </cell>
          <cell r="C742">
            <v>18.35637605504647</v>
          </cell>
          <cell r="D742">
            <v>30.089925155705288</v>
          </cell>
          <cell r="E742">
            <v>49.32599433746802</v>
          </cell>
          <cell r="F742">
            <v>80.24697526213846</v>
          </cell>
          <cell r="G742">
            <v>128.96981493637486</v>
          </cell>
          <cell r="H742">
            <v>204.261269058526</v>
          </cell>
          <cell r="I742">
            <v>318.45598184423073</v>
          </cell>
          <cell r="J742">
            <v>488.619009383434</v>
          </cell>
        </row>
        <row r="743">
          <cell r="B743">
            <v>739</v>
          </cell>
          <cell r="C743">
            <v>18.364065725833147</v>
          </cell>
          <cell r="D743">
            <v>30.106413263744553</v>
          </cell>
          <cell r="E743">
            <v>49.35940403390431</v>
          </cell>
          <cell r="F743">
            <v>80.3114522864346</v>
          </cell>
          <cell r="G743">
            <v>129.08907712117045</v>
          </cell>
          <cell r="H743">
            <v>204.4737904027227</v>
          </cell>
          <cell r="I743">
            <v>318.8223832838455</v>
          </cell>
          <cell r="J743">
            <v>489.23237389346946</v>
          </cell>
        </row>
        <row r="744">
          <cell r="B744">
            <v>740</v>
          </cell>
          <cell r="C744">
            <v>18.371747737119076</v>
          </cell>
          <cell r="D744">
            <v>30.12288752071645</v>
          </cell>
          <cell r="E744">
            <v>49.39279049064329</v>
          </cell>
          <cell r="F744">
            <v>80.37589313374778</v>
          </cell>
          <cell r="G744">
            <v>129.20828739859894</v>
          </cell>
          <cell r="H744">
            <v>204.68624437574974</v>
          </cell>
          <cell r="I744">
            <v>319.1887094179333</v>
          </cell>
          <cell r="J744">
            <v>489.8456770281616</v>
          </cell>
        </row>
        <row r="745">
          <cell r="B745">
            <v>741</v>
          </cell>
          <cell r="C745">
            <v>18.37942210686196</v>
          </cell>
          <cell r="D745">
            <v>30.13934795693823</v>
          </cell>
          <cell r="E745">
            <v>49.42615375520151</v>
          </cell>
          <cell r="F745">
            <v>80.44029787319003</v>
          </cell>
          <cell r="G745">
            <v>129.32744586130437</v>
          </cell>
          <cell r="H745">
            <v>204.89863108990184</v>
          </cell>
          <cell r="I745">
            <v>319.5549603636356</v>
          </cell>
          <cell r="J745">
            <v>490.45891887652317</v>
          </cell>
        </row>
        <row r="746">
          <cell r="B746">
            <v>742</v>
          </cell>
          <cell r="C746">
            <v>18.387088852953237</v>
          </cell>
          <cell r="D746">
            <v>30.155794602620013</v>
          </cell>
          <cell r="E746">
            <v>49.45949387493443</v>
          </cell>
          <cell r="F746">
            <v>80.50466657364835</v>
          </cell>
          <cell r="G746">
            <v>129.44655260164075</v>
          </cell>
          <cell r="H746">
            <v>205.1109506571354</v>
          </cell>
          <cell r="I746">
            <v>319.92113623775407</v>
          </cell>
          <cell r="J746">
            <v>491.07209952731785</v>
          </cell>
        </row>
        <row r="747">
          <cell r="B747">
            <v>743</v>
          </cell>
          <cell r="C747">
            <v>18.394747993218438</v>
          </cell>
          <cell r="D747">
            <v>30.172227487865296</v>
          </cell>
          <cell r="E747">
            <v>49.492810897037195</v>
          </cell>
          <cell r="F747">
            <v>80.56899930378573</v>
          </cell>
          <cell r="G747">
            <v>129.5656077116733</v>
          </cell>
          <cell r="H747">
            <v>205.32320318906986</v>
          </cell>
          <cell r="I747">
            <v>320.28723715675187</v>
          </cell>
          <cell r="J747">
            <v>491.6852190690614</v>
          </cell>
        </row>
        <row r="748">
          <cell r="B748">
            <v>744</v>
          </cell>
          <cell r="C748">
            <v>18.402399545417502</v>
          </cell>
          <cell r="D748">
            <v>30.188646642671486</v>
          </cell>
          <cell r="E748">
            <v>49.52610486854539</v>
          </cell>
          <cell r="F748">
            <v>80.6332961320422</v>
          </cell>
          <cell r="G748">
            <v>129.68461128317983</v>
          </cell>
          <cell r="H748">
            <v>205.5353887969893</v>
          </cell>
          <cell r="I748">
            <v>320.65326323675504</v>
          </cell>
          <cell r="J748">
            <v>492.29827759002274</v>
          </cell>
        </row>
        <row r="749">
          <cell r="B749">
            <v>745</v>
          </cell>
          <cell r="C749">
            <v>18.41004352724511</v>
          </cell>
          <cell r="D749">
            <v>30.205052096930405</v>
          </cell>
          <cell r="E749">
            <v>49.55937583633579</v>
          </cell>
          <cell r="F749">
            <v>80.69755712663586</v>
          </cell>
          <cell r="G749">
            <v>129.803563407652</v>
          </cell>
          <cell r="H749">
            <v>205.74750759184394</v>
          </cell>
          <cell r="I749">
            <v>321.01921459355395</v>
          </cell>
          <cell r="J749">
            <v>492.9112751782248</v>
          </cell>
        </row>
        <row r="750">
          <cell r="B750">
            <v>746</v>
          </cell>
          <cell r="C750">
            <v>18.417679956331018</v>
          </cell>
          <cell r="D750">
            <v>30.221443880428804</v>
          </cell>
          <cell r="E750">
            <v>49.5926238471271</v>
          </cell>
          <cell r="F750">
            <v>80.76178235556382</v>
          </cell>
          <cell r="G750">
            <v>129.92246417629653</v>
          </cell>
          <cell r="H750">
            <v>205.9595596842514</v>
          </cell>
          <cell r="I750">
            <v>321.3850913426049</v>
          </cell>
          <cell r="J750">
            <v>493.5242119214457</v>
          </cell>
        </row>
        <row r="751">
          <cell r="B751">
            <v>747</v>
          </cell>
          <cell r="C751">
            <v>18.425308850240366</v>
          </cell>
          <cell r="D751">
            <v>30.23782202284888</v>
          </cell>
          <cell r="E751">
            <v>49.625848947480726</v>
          </cell>
          <cell r="F751">
            <v>80.82597188660336</v>
          </cell>
          <cell r="G751">
            <v>130.04131368003647</v>
          </cell>
          <cell r="H751">
            <v>206.17154518449823</v>
          </cell>
          <cell r="I751">
            <v>321.75089359903126</v>
          </cell>
          <cell r="J751">
            <v>494.1370879072198</v>
          </cell>
        </row>
        <row r="752">
          <cell r="B752">
            <v>748</v>
          </cell>
          <cell r="C752">
            <v>18.43293022647402</v>
          </cell>
          <cell r="D752">
            <v>30.254186553768783</v>
          </cell>
          <cell r="E752">
            <v>49.65905118380148</v>
          </cell>
          <cell r="F752">
            <v>80.89012578731275</v>
          </cell>
          <cell r="G752">
            <v>130.16011200951257</v>
          </cell>
          <cell r="H752">
            <v>206.38346420254146</v>
          </cell>
          <cell r="I752">
            <v>322.1166214776251</v>
          </cell>
          <cell r="J752">
            <v>494.7499032228384</v>
          </cell>
        </row>
        <row r="753">
          <cell r="B753">
            <v>749</v>
          </cell>
          <cell r="C753">
            <v>18.44054410246888</v>
          </cell>
          <cell r="D753">
            <v>30.270537502663096</v>
          </cell>
          <cell r="E753">
            <v>49.692230602338334</v>
          </cell>
          <cell r="F753">
            <v>80.95424412503243</v>
          </cell>
          <cell r="G753">
            <v>130.27885925508448</v>
          </cell>
          <cell r="H753">
            <v>206.59531684800984</v>
          </cell>
          <cell r="I753">
            <v>322.48227509284834</v>
          </cell>
          <cell r="J753">
            <v>495.36265795535104</v>
          </cell>
        </row>
        <row r="754">
          <cell r="B754">
            <v>750</v>
          </cell>
          <cell r="C754">
            <v>18.448150495598206</v>
          </cell>
          <cell r="D754">
            <v>30.28687489890337</v>
          </cell>
          <cell r="E754">
            <v>49.725387249185154</v>
          </cell>
          <cell r="F754">
            <v>81.01832696688587</v>
          </cell>
          <cell r="G754">
            <v>130.3975555068319</v>
          </cell>
          <cell r="H754">
            <v>206.80710323020537</v>
          </cell>
          <cell r="I754">
            <v>322.84785455883446</v>
          </cell>
          <cell r="J754">
            <v>495.97535219156646</v>
          </cell>
        </row>
        <row r="755">
          <cell r="B755">
            <v>751</v>
          </cell>
          <cell r="C755">
            <v>18.455749423171923</v>
          </cell>
          <cell r="D755">
            <v>30.3031987717586</v>
          </cell>
          <cell r="E755">
            <v>49.75852117028142</v>
          </cell>
          <cell r="F755">
            <v>81.08237437978059</v>
          </cell>
          <cell r="G755">
            <v>130.51620085455593</v>
          </cell>
          <cell r="H755">
            <v>207.0188234581047</v>
          </cell>
          <cell r="I755">
            <v>323.2133599893896</v>
          </cell>
          <cell r="J755">
            <v>496.58798601805336</v>
          </cell>
        </row>
        <row r="756">
          <cell r="B756">
            <v>752</v>
          </cell>
          <cell r="C756">
            <v>18.463340902436954</v>
          </cell>
          <cell r="D756">
            <v>30.319509150395714</v>
          </cell>
          <cell r="E756">
            <v>49.79163241141294</v>
          </cell>
          <cell r="F756">
            <v>81.14638643040918</v>
          </cell>
          <cell r="G756">
            <v>130.6347953877803</v>
          </cell>
          <cell r="H756">
            <v>207.23047764036042</v>
          </cell>
          <cell r="I756">
            <v>323.578791497994</v>
          </cell>
          <cell r="J756">
            <v>497.2005595211417</v>
          </cell>
        </row>
        <row r="757">
          <cell r="B757">
            <v>753</v>
          </cell>
          <cell r="C757">
            <v>18.47092495057752</v>
          </cell>
          <cell r="D757">
            <v>30.335806063880085</v>
          </cell>
          <cell r="E757">
            <v>49.824721018212585</v>
          </cell>
          <cell r="F757">
            <v>81.21036318525024</v>
          </cell>
          <cell r="G757">
            <v>130.75333919575252</v>
          </cell>
          <cell r="H757">
            <v>207.44206588530264</v>
          </cell>
          <cell r="I757">
            <v>323.9441491978036</v>
          </cell>
          <cell r="J757">
            <v>497.8130727869234</v>
          </cell>
        </row>
        <row r="758">
          <cell r="B758">
            <v>754</v>
          </cell>
          <cell r="C758">
            <v>18.47850158471545</v>
          </cell>
          <cell r="D758">
            <v>30.352089541176</v>
          </cell>
          <cell r="E758">
            <v>49.857787036160985</v>
          </cell>
          <cell r="F758">
            <v>81.27430471056937</v>
          </cell>
          <cell r="G758">
            <v>130.87183236744517</v>
          </cell>
          <cell r="H758">
            <v>207.6535883009402</v>
          </cell>
          <cell r="I758">
            <v>324.30943320165096</v>
          </cell>
          <cell r="J758">
            <v>498.4255259012534</v>
          </cell>
        </row>
        <row r="759">
          <cell r="B759">
            <v>755</v>
          </cell>
          <cell r="C759">
            <v>18.486070821910495</v>
          </cell>
          <cell r="D759">
            <v>30.368359611147152</v>
          </cell>
          <cell r="E759">
            <v>49.89083051058724</v>
          </cell>
          <cell r="F759">
            <v>81.3382110724201</v>
          </cell>
          <cell r="G759">
            <v>130.99027499155704</v>
          </cell>
          <cell r="H759">
            <v>207.86504499496218</v>
          </cell>
          <cell r="I759">
            <v>324.6746436220469</v>
          </cell>
          <cell r="J759">
            <v>499.03791894975086</v>
          </cell>
        </row>
        <row r="760">
          <cell r="B760">
            <v>756</v>
          </cell>
          <cell r="C760">
            <v>18.493632679160633</v>
          </cell>
          <cell r="D760">
            <v>30.384616302557124</v>
          </cell>
          <cell r="E760">
            <v>49.92385148666965</v>
          </cell>
          <cell r="F760">
            <v>81.40208233664488</v>
          </cell>
          <cell r="G760">
            <v>131.10866715651446</v>
          </cell>
          <cell r="H760">
            <v>208.07643607473912</v>
          </cell>
          <cell r="I760">
            <v>325.03978057118195</v>
          </cell>
          <cell r="J760">
            <v>499.6502520177997</v>
          </cell>
        </row>
        <row r="761">
          <cell r="B761">
            <v>757</v>
          </cell>
          <cell r="C761">
            <v>18.50118717340238</v>
          </cell>
          <cell r="D761">
            <v>30.400859644069865</v>
          </cell>
          <cell r="E761">
            <v>49.95685000943637</v>
          </cell>
          <cell r="F761">
            <v>81.46591856887603</v>
          </cell>
          <cell r="G761">
            <v>131.2270089504723</v>
          </cell>
          <cell r="H761">
            <v>208.28776164732454</v>
          </cell>
          <cell r="I761">
            <v>325.4048441609273</v>
          </cell>
          <cell r="J761">
            <v>500.26252519054975</v>
          </cell>
        </row>
        <row r="762">
          <cell r="B762">
            <v>758</v>
          </cell>
          <cell r="C762">
            <v>18.508734321511078</v>
          </cell>
          <cell r="D762">
            <v>30.417089664250167</v>
          </cell>
          <cell r="E762">
            <v>49.98982612376616</v>
          </cell>
          <cell r="F762">
            <v>81.52971983453669</v>
          </cell>
          <cell r="G762">
            <v>131.34530046131536</v>
          </cell>
          <cell r="H762">
            <v>208.49902181945623</v>
          </cell>
          <cell r="I762">
            <v>325.7698345028366</v>
          </cell>
          <cell r="J762">
            <v>500.87473855291785</v>
          </cell>
        </row>
        <row r="763">
          <cell r="B763">
            <v>759</v>
          </cell>
          <cell r="C763">
            <v>18.516274140301213</v>
          </cell>
          <cell r="D763">
            <v>30.433306391564138</v>
          </cell>
          <cell r="E763">
            <v>50.022779874389016</v>
          </cell>
          <cell r="F763">
            <v>81.59348619884173</v>
          </cell>
          <cell r="G763">
            <v>131.46354177665938</v>
          </cell>
          <cell r="H763">
            <v>208.71021669755757</v>
          </cell>
          <cell r="I763">
            <v>326.1347517081468</v>
          </cell>
          <cell r="J763">
            <v>501.4868921895886</v>
          </cell>
        </row>
        <row r="764">
          <cell r="B764">
            <v>760</v>
          </cell>
          <cell r="C764">
            <v>18.523806646526705</v>
          </cell>
          <cell r="D764">
            <v>30.449509854379674</v>
          </cell>
          <cell r="E764">
            <v>50.05571130588692</v>
          </cell>
          <cell r="F764">
            <v>81.65721772679872</v>
          </cell>
          <cell r="G764">
            <v>131.5817329838524</v>
          </cell>
          <cell r="H764">
            <v>208.92134638773885</v>
          </cell>
          <cell r="I764">
            <v>326.4995958877798</v>
          </cell>
          <cell r="J764">
            <v>502.0989861850154</v>
          </cell>
        </row>
        <row r="765">
          <cell r="B765">
            <v>761</v>
          </cell>
          <cell r="C765">
            <v>18.531331856881206</v>
          </cell>
          <cell r="D765">
            <v>30.465700080966922</v>
          </cell>
          <cell r="E765">
            <v>50.088620462694486</v>
          </cell>
          <cell r="F765">
            <v>81.72091448320883</v>
          </cell>
          <cell r="G765">
            <v>131.69987416997574</v>
          </cell>
          <cell r="H765">
            <v>209.13241099579872</v>
          </cell>
          <cell r="I765">
            <v>326.8643671523436</v>
          </cell>
          <cell r="J765">
            <v>502.71102062342123</v>
          </cell>
        </row>
        <row r="766">
          <cell r="B766">
            <v>762</v>
          </cell>
          <cell r="C766">
            <v>18.538849787998398</v>
          </cell>
          <cell r="D766">
            <v>30.481877099498753</v>
          </cell>
          <cell r="E766">
            <v>50.121507389099634</v>
          </cell>
          <cell r="F766">
            <v>81.7845765326678</v>
          </cell>
          <cell r="G766">
            <v>131.81796542184532</v>
          </cell>
          <cell r="H766">
            <v>209.34341062722535</v>
          </cell>
          <cell r="I766">
            <v>327.2290656121338</v>
          </cell>
          <cell r="J766">
            <v>503.3229955887998</v>
          </cell>
        </row>
        <row r="767">
          <cell r="B767">
            <v>763</v>
          </cell>
          <cell r="C767">
            <v>18.546360456452287</v>
          </cell>
          <cell r="D767">
            <v>30.49804093805121</v>
          </cell>
          <cell r="E767">
            <v>50.154372129244294</v>
          </cell>
          <cell r="F767">
            <v>81.84820393956683</v>
          </cell>
          <cell r="G767">
            <v>131.93600682601266</v>
          </cell>
          <cell r="H767">
            <v>209.55434538719788</v>
          </cell>
          <cell r="I767">
            <v>327.59369137713463</v>
          </cell>
          <cell r="J767">
            <v>503.93491116491634</v>
          </cell>
        </row>
        <row r="768">
          <cell r="B768">
            <v>764</v>
          </cell>
          <cell r="C768">
            <v>18.553863878757493</v>
          </cell>
          <cell r="D768">
            <v>30.51419162460399</v>
          </cell>
          <cell r="E768">
            <v>50.18721472712507</v>
          </cell>
          <cell r="F768">
            <v>81.91179676809348</v>
          </cell>
          <cell r="G768">
            <v>132.05399846876622</v>
          </cell>
          <cell r="H768">
            <v>209.76521538058768</v>
          </cell>
          <cell r="I768">
            <v>327.95824455702035</v>
          </cell>
          <cell r="J768">
            <v>504.54676743530854</v>
          </cell>
        </row>
        <row r="769">
          <cell r="B769">
            <v>765</v>
          </cell>
          <cell r="C769">
            <v>18.56136007136954</v>
          </cell>
          <cell r="D769">
            <v>30.530329187040866</v>
          </cell>
          <cell r="E769">
            <v>50.22003522659388</v>
          </cell>
          <cell r="F769">
            <v>81.97535508223261</v>
          </cell>
          <cell r="G769">
            <v>132.1719404361324</v>
          </cell>
          <cell r="H769">
            <v>209.97602071195962</v>
          </cell>
          <cell r="I769">
            <v>328.32272526115656</v>
          </cell>
          <cell r="J769">
            <v>505.1585644832875</v>
          </cell>
        </row>
        <row r="770">
          <cell r="B770">
            <v>766</v>
          </cell>
          <cell r="C770">
            <v>18.568849050685145</v>
          </cell>
          <cell r="D770">
            <v>30.54645365315018</v>
          </cell>
          <cell r="E770">
            <v>50.252833671358665</v>
          </cell>
          <cell r="F770">
            <v>82.03887894576728</v>
          </cell>
          <cell r="G770">
            <v>132.28983281387667</v>
          </cell>
          <cell r="H770">
            <v>210.18676148557344</v>
          </cell>
          <cell r="I770">
            <v>328.6871335986014</v>
          </cell>
          <cell r="J770">
            <v>505.7703023919385</v>
          </cell>
        </row>
        <row r="771">
          <cell r="B771">
            <v>767</v>
          </cell>
          <cell r="C771">
            <v>18.57633083304251</v>
          </cell>
          <cell r="D771">
            <v>30.562565050625263</v>
          </cell>
          <cell r="E771">
            <v>50.28561010498402</v>
          </cell>
          <cell r="F771">
            <v>82.10236842227964</v>
          </cell>
          <cell r="G771">
            <v>132.40767568750482</v>
          </cell>
          <cell r="H771">
            <v>210.39743780538495</v>
          </cell>
          <cell r="I771">
            <v>329.05146967810686</v>
          </cell>
          <cell r="J771">
            <v>506.38198124412224</v>
          </cell>
        </row>
        <row r="772">
          <cell r="B772">
            <v>768</v>
          </cell>
          <cell r="C772">
            <v>18.58380543472159</v>
          </cell>
          <cell r="D772">
            <v>30.578663407064898</v>
          </cell>
          <cell r="E772">
            <v>50.31836457089186</v>
          </cell>
          <cell r="F772">
            <v>82.1658235751518</v>
          </cell>
          <cell r="G772">
            <v>132.52546914226397</v>
          </cell>
          <cell r="H772">
            <v>210.60804977504736</v>
          </cell>
          <cell r="I772">
            <v>329.41573360812004</v>
          </cell>
          <cell r="J772">
            <v>506.9936011224753</v>
          </cell>
        </row>
        <row r="773">
          <cell r="B773">
            <v>769</v>
          </cell>
          <cell r="C773">
            <v>18.5912728719444</v>
          </cell>
          <cell r="D773">
            <v>30.59474874997376</v>
          </cell>
          <cell r="E773">
            <v>50.35109711236205</v>
          </cell>
          <cell r="F773">
            <v>82.22924446756677</v>
          </cell>
          <cell r="G773">
            <v>132.64321326314376</v>
          </cell>
          <cell r="H773">
            <v>210.81859749791258</v>
          </cell>
          <cell r="I773">
            <v>329.77992549678436</v>
          </cell>
          <cell r="J773">
            <v>507.6051621094113</v>
          </cell>
        </row>
        <row r="774">
          <cell r="B774">
            <v>770</v>
          </cell>
          <cell r="C774">
            <v>18.59873316087528</v>
          </cell>
          <cell r="D774">
            <v>30.61082110676286</v>
          </cell>
          <cell r="E774">
            <v>50.38380777253308</v>
          </cell>
          <cell r="F774">
            <v>82.29263116250931</v>
          </cell>
          <cell r="G774">
            <v>132.7609081348774</v>
          </cell>
          <cell r="H774">
            <v>211.0290810770324</v>
          </cell>
          <cell r="I774">
            <v>330.14404545194094</v>
          </cell>
          <cell r="J774">
            <v>508.2166642871219</v>
          </cell>
        </row>
        <row r="775">
          <cell r="B775">
            <v>771</v>
          </cell>
          <cell r="C775">
            <v>18.606186317621177</v>
          </cell>
          <cell r="D775">
            <v>30.626880504749987</v>
          </cell>
          <cell r="E775">
            <v>50.41649659440272</v>
          </cell>
          <cell r="F775">
            <v>82.3559837227668</v>
          </cell>
          <cell r="G775">
            <v>132.87855384194285</v>
          </cell>
          <cell r="H775">
            <v>211.23950061515987</v>
          </cell>
          <cell r="I775">
            <v>330.50809358112963</v>
          </cell>
          <cell r="J775">
            <v>508.8281077375773</v>
          </cell>
        </row>
        <row r="776">
          <cell r="B776">
            <v>772</v>
          </cell>
          <cell r="C776">
            <v>18.613632358231925</v>
          </cell>
          <cell r="D776">
            <v>30.642926971160147</v>
          </cell>
          <cell r="E776">
            <v>50.449163620828635</v>
          </cell>
          <cell r="F776">
            <v>82.41930221093014</v>
          </cell>
          <cell r="G776">
            <v>132.9961504685638</v>
          </cell>
          <cell r="H776">
            <v>211.44985621475044</v>
          </cell>
          <cell r="I776">
            <v>330.8720699915903</v>
          </cell>
          <cell r="J776">
            <v>509.4394925425275</v>
          </cell>
        </row>
        <row r="777">
          <cell r="B777">
            <v>773</v>
          </cell>
          <cell r="C777">
            <v>18.62107129870052</v>
          </cell>
          <cell r="D777">
            <v>30.65896053312599</v>
          </cell>
          <cell r="E777">
            <v>50.48180889452901</v>
          </cell>
          <cell r="F777">
            <v>82.48258668939462</v>
          </cell>
          <cell r="G777">
            <v>133.11369809871093</v>
          </cell>
          <cell r="H777">
            <v>211.66014797796325</v>
          </cell>
          <cell r="I777">
            <v>331.2359747902642</v>
          </cell>
          <cell r="J777">
            <v>510.050818783503</v>
          </cell>
        </row>
        <row r="778">
          <cell r="B778">
            <v>774</v>
          </cell>
          <cell r="C778">
            <v>18.6285031549634</v>
          </cell>
          <cell r="D778">
            <v>30.674981217688245</v>
          </cell>
          <cell r="E778">
            <v>50.51443245808322</v>
          </cell>
          <cell r="F778">
            <v>82.54583722036077</v>
          </cell>
          <cell r="G778">
            <v>133.23119681610282</v>
          </cell>
          <cell r="H778">
            <v>211.87037600666238</v>
          </cell>
          <cell r="I778">
            <v>331.5998080837951</v>
          </cell>
          <cell r="J778">
            <v>510.66208654181577</v>
          </cell>
        </row>
        <row r="779">
          <cell r="B779">
            <v>775</v>
          </cell>
          <cell r="C779">
            <v>18.635927942900704</v>
          </cell>
          <cell r="D779">
            <v>30.690989051796162</v>
          </cell>
          <cell r="E779">
            <v>50.547034353932446</v>
          </cell>
          <cell r="F779">
            <v>82.60905386583518</v>
          </cell>
          <cell r="G779">
            <v>133.3486467042072</v>
          </cell>
          <cell r="H779">
            <v>212.0805404024181</v>
          </cell>
          <cell r="I779">
            <v>331.96356997853036</v>
          </cell>
          <cell r="J779">
            <v>511.27329589855987</v>
          </cell>
        </row>
        <row r="780">
          <cell r="B780">
            <v>776</v>
          </cell>
          <cell r="C780">
            <v>18.64334567833656</v>
          </cell>
          <cell r="D780">
            <v>30.706984062307917</v>
          </cell>
          <cell r="E780">
            <v>50.57961462438029</v>
          </cell>
          <cell r="F780">
            <v>82.67223668763143</v>
          </cell>
          <cell r="G780">
            <v>133.46604784624188</v>
          </cell>
          <cell r="H780">
            <v>212.29064126650803</v>
          </cell>
          <cell r="I780">
            <v>332.32726058052236</v>
          </cell>
          <cell r="J780">
            <v>511.88444693461264</v>
          </cell>
        </row>
        <row r="781">
          <cell r="B781">
            <v>777</v>
          </cell>
          <cell r="C781">
            <v>18.650756377039336</v>
          </cell>
          <cell r="D781">
            <v>30.722966275991055</v>
          </cell>
          <cell r="E781">
            <v>50.612173311593416</v>
          </cell>
          <cell r="F781">
            <v>82.7353857473709</v>
          </cell>
          <cell r="G781">
            <v>133.5834003251759</v>
          </cell>
          <cell r="H781">
            <v>212.50067869991838</v>
          </cell>
          <cell r="I781">
            <v>332.69087999552954</v>
          </cell>
          <cell r="J781">
            <v>512.4955397306353</v>
          </cell>
        </row>
        <row r="782">
          <cell r="B782">
            <v>778</v>
          </cell>
          <cell r="C782">
            <v>18.658160054721932</v>
          </cell>
          <cell r="D782">
            <v>30.738935719522903</v>
          </cell>
          <cell r="E782">
            <v>50.644710457602145</v>
          </cell>
          <cell r="F782">
            <v>82.7985011064836</v>
          </cell>
          <cell r="G782">
            <v>133.70070422373055</v>
          </cell>
          <cell r="H782">
            <v>212.71065280334525</v>
          </cell>
          <cell r="I782">
            <v>333.0544283290177</v>
          </cell>
          <cell r="J782">
            <v>513.1065743670741</v>
          </cell>
        </row>
        <row r="783">
          <cell r="B783">
            <v>779</v>
          </cell>
          <cell r="C783">
            <v>18.665556727042024</v>
          </cell>
          <cell r="D783">
            <v>30.75489241949099</v>
          </cell>
          <cell r="E783">
            <v>50.67722610430109</v>
          </cell>
          <cell r="F783">
            <v>82.86158282620903</v>
          </cell>
          <cell r="G783">
            <v>133.8179596243805</v>
          </cell>
          <cell r="H783">
            <v>212.9205636771957</v>
          </cell>
          <cell r="I783">
            <v>333.4179056861611</v>
          </cell>
          <cell r="J783">
            <v>513.7175509241608</v>
          </cell>
        </row>
        <row r="784">
          <cell r="B784">
            <v>780</v>
          </cell>
          <cell r="C784">
            <v>18.67294640960234</v>
          </cell>
          <cell r="D784">
            <v>30.770836402393467</v>
          </cell>
          <cell r="E784">
            <v>50.70972029344977</v>
          </cell>
          <cell r="F784">
            <v>82.92463096759701</v>
          </cell>
          <cell r="G784">
            <v>133.93516660935475</v>
          </cell>
          <cell r="H784">
            <v>213.13041142158903</v>
          </cell>
          <cell r="I784">
            <v>333.7813121718436</v>
          </cell>
          <cell r="J784">
            <v>514.3284694819138</v>
          </cell>
        </row>
        <row r="785">
          <cell r="B785">
            <v>781</v>
          </cell>
          <cell r="C785">
            <v>18.680329117950915</v>
          </cell>
          <cell r="D785">
            <v>30.786767694639526</v>
          </cell>
          <cell r="E785">
            <v>50.742193066673195</v>
          </cell>
          <cell r="F785">
            <v>82.98764559150851</v>
          </cell>
          <cell r="G785">
            <v>134.05232526063776</v>
          </cell>
          <cell r="H785">
            <v>213.34019613635795</v>
          </cell>
          <cell r="I785">
            <v>334.14464789066</v>
          </cell>
          <cell r="J785">
            <v>514.9393301201387</v>
          </cell>
        </row>
        <row r="786">
          <cell r="B786">
            <v>782</v>
          </cell>
          <cell r="C786">
            <v>18.687704867581367</v>
          </cell>
          <cell r="D786">
            <v>30.802686322549796</v>
          </cell>
          <cell r="E786">
            <v>50.774644465462494</v>
          </cell>
          <cell r="F786">
            <v>83.05062675861647</v>
          </cell>
          <cell r="G786">
            <v>134.16943565997042</v>
          </cell>
          <cell r="H786">
            <v>213.54991792104977</v>
          </cell>
          <cell r="I786">
            <v>334.5079129469171</v>
          </cell>
          <cell r="J786">
            <v>515.5501329184297</v>
          </cell>
        </row>
        <row r="787">
          <cell r="B787">
            <v>783</v>
          </cell>
          <cell r="C787">
            <v>18.695073673933138</v>
          </cell>
          <cell r="D787">
            <v>30.81859231235677</v>
          </cell>
          <cell r="E787">
            <v>50.80707453117551</v>
          </cell>
          <cell r="F787">
            <v>83.11357452940663</v>
          </cell>
          <cell r="G787">
            <v>134.28649788885116</v>
          </cell>
          <cell r="H787">
            <v>213.75957687492763</v>
          </cell>
          <cell r="I787">
            <v>334.8711074446348</v>
          </cell>
          <cell r="J787">
            <v>516.1608779561695</v>
          </cell>
        </row>
        <row r="788">
          <cell r="B788">
            <v>784</v>
          </cell>
          <cell r="C788">
            <v>18.702435552391762</v>
          </cell>
          <cell r="D788">
            <v>30.834485690205206</v>
          </cell>
          <cell r="E788">
            <v>50.83948330503738</v>
          </cell>
          <cell r="F788">
            <v>83.17648896417833</v>
          </cell>
          <cell r="G788">
            <v>134.4035120285369</v>
          </cell>
          <cell r="H788">
            <v>213.96917309697156</v>
          </cell>
          <cell r="I788">
            <v>335.23423148754733</v>
          </cell>
          <cell r="J788">
            <v>516.7715653125313</v>
          </cell>
        </row>
        <row r="789">
          <cell r="B789">
            <v>785</v>
          </cell>
          <cell r="C789">
            <v>18.70979051828913</v>
          </cell>
          <cell r="D789">
            <v>30.850366482152527</v>
          </cell>
          <cell r="E789">
            <v>50.871870828141176</v>
          </cell>
          <cell r="F789">
            <v>83.23937012304535</v>
          </cell>
          <cell r="G789">
            <v>134.52047816004412</v>
          </cell>
          <cell r="H789">
            <v>214.17870668587972</v>
          </cell>
          <cell r="I789">
            <v>335.59728517910446</v>
          </cell>
          <cell r="J789">
            <v>517.3821950664784</v>
          </cell>
        </row>
        <row r="790">
          <cell r="B790">
            <v>786</v>
          </cell>
          <cell r="C790">
            <v>18.717138586903722</v>
          </cell>
          <cell r="D790">
            <v>30.866234714169227</v>
          </cell>
          <cell r="E790">
            <v>50.90423714144843</v>
          </cell>
          <cell r="F790">
            <v>83.30221806593667</v>
          </cell>
          <cell r="G790">
            <v>134.63739636414988</v>
          </cell>
          <cell r="H790">
            <v>214.38817774006958</v>
          </cell>
          <cell r="I790">
            <v>335.96026862247254</v>
          </cell>
          <cell r="J790">
            <v>517.9927672967661</v>
          </cell>
        </row>
        <row r="791">
          <cell r="B791">
            <v>787</v>
          </cell>
          <cell r="C791">
            <v>18.72447977346089</v>
          </cell>
          <cell r="D791">
            <v>30.882090412139277</v>
          </cell>
          <cell r="E791">
            <v>50.93658228578977</v>
          </cell>
          <cell r="F791">
            <v>83.36503285259732</v>
          </cell>
          <cell r="G791">
            <v>134.75426672139278</v>
          </cell>
          <cell r="H791">
            <v>214.597586357679</v>
          </cell>
          <cell r="I791">
            <v>336.32318192053566</v>
          </cell>
          <cell r="J791">
            <v>518.6032820819418</v>
          </cell>
        </row>
        <row r="792">
          <cell r="B792">
            <v>788</v>
          </cell>
          <cell r="C792">
            <v>18.731814093133085</v>
          </cell>
          <cell r="D792">
            <v>30.897933601860515</v>
          </cell>
          <cell r="E792">
            <v>50.968906301865495</v>
          </cell>
          <cell r="F792">
            <v>83.42781454258916</v>
          </cell>
          <cell r="G792">
            <v>134.87108931207405</v>
          </cell>
          <cell r="H792">
            <v>214.8069326365675</v>
          </cell>
          <cell r="I792">
            <v>336.68602517589676</v>
          </cell>
          <cell r="J792">
            <v>519.2137395003459</v>
          </cell>
        </row>
        <row r="793">
          <cell r="B793">
            <v>789</v>
          </cell>
          <cell r="C793">
            <v>18.73914156104012</v>
          </cell>
          <cell r="D793">
            <v>30.913764309045042</v>
          </cell>
          <cell r="E793">
            <v>51.00120923024614</v>
          </cell>
          <cell r="F793">
            <v>83.49056319529166</v>
          </cell>
          <cell r="G793">
            <v>134.9878642162585</v>
          </cell>
          <cell r="H793">
            <v>215.01621667431723</v>
          </cell>
          <cell r="I793">
            <v>337.04879849087877</v>
          </cell>
          <cell r="J793">
            <v>519.8241396301131</v>
          </cell>
        </row>
        <row r="794">
          <cell r="B794">
            <v>790</v>
          </cell>
          <cell r="C794">
            <v>18.746462192249417</v>
          </cell>
          <cell r="D794">
            <v>30.92958255931962</v>
          </cell>
          <cell r="E794">
            <v>51.033491111373074</v>
          </cell>
          <cell r="F794">
            <v>83.55327886990268</v>
          </cell>
          <cell r="G794">
            <v>135.10459151377543</v>
          </cell>
          <cell r="H794">
            <v>215.2254385682343</v>
          </cell>
          <cell r="I794">
            <v>337.4115019675258</v>
          </cell>
          <cell r="J794">
            <v>520.4344825491727</v>
          </cell>
        </row>
        <row r="795">
          <cell r="B795">
            <v>791</v>
          </cell>
          <cell r="C795">
            <v>18.753776001776256</v>
          </cell>
          <cell r="D795">
            <v>30.945388378226056</v>
          </cell>
          <cell r="E795">
            <v>51.06575198555906</v>
          </cell>
          <cell r="F795">
            <v>83.61596162543933</v>
          </cell>
          <cell r="G795">
            <v>135.22127128421982</v>
          </cell>
          <cell r="H795">
            <v>215.4345984153497</v>
          </cell>
          <cell r="I795">
            <v>337.7741357076041</v>
          </cell>
          <cell r="J795">
            <v>521.0447683352494</v>
          </cell>
        </row>
        <row r="796">
          <cell r="B796">
            <v>792</v>
          </cell>
          <cell r="C796">
            <v>18.761083004584012</v>
          </cell>
          <cell r="D796">
            <v>30.9611817912216</v>
          </cell>
          <cell r="E796">
            <v>51.09799189298883</v>
          </cell>
          <cell r="F796">
            <v>83.67861152073863</v>
          </cell>
          <cell r="G796">
            <v>135.33790360695315</v>
          </cell>
          <cell r="H796">
            <v>215.64369631242064</v>
          </cell>
          <cell r="I796">
            <v>338.13669981260335</v>
          </cell>
          <cell r="J796">
            <v>521.6549970658644</v>
          </cell>
        </row>
        <row r="797">
          <cell r="B797">
            <v>793</v>
          </cell>
          <cell r="C797">
            <v>18.768383215584414</v>
          </cell>
          <cell r="D797">
            <v>30.97696282367932</v>
          </cell>
          <cell r="E797">
            <v>51.13021087371965</v>
          </cell>
          <cell r="F797">
            <v>83.74122861445838</v>
          </cell>
          <cell r="G797">
            <v>135.4544885611044</v>
          </cell>
          <cell r="H797">
            <v>215.85273235593152</v>
          </cell>
          <cell r="I797">
            <v>338.49919438373763</v>
          </cell>
          <cell r="J797">
            <v>522.2651688183361</v>
          </cell>
        </row>
        <row r="798">
          <cell r="B798">
            <v>794</v>
          </cell>
          <cell r="C798">
            <v>18.77567664963778</v>
          </cell>
          <cell r="D798">
            <v>30.992731500888492</v>
          </cell>
          <cell r="E798">
            <v>51.16240896768189</v>
          </cell>
          <cell r="F798">
            <v>83.80381296507791</v>
          </cell>
          <cell r="G798">
            <v>135.5710262255711</v>
          </cell>
          <cell r="H798">
            <v>216.06170664209503</v>
          </cell>
          <cell r="I798">
            <v>338.8616195219466</v>
          </cell>
          <cell r="J798">
            <v>522.8752836697805</v>
          </cell>
        </row>
        <row r="799">
          <cell r="B799">
            <v>795</v>
          </cell>
          <cell r="C799">
            <v>18.782963321553257</v>
          </cell>
          <cell r="D799">
            <v>31.00848784805499</v>
          </cell>
          <cell r="E799">
            <v>51.19458621467958</v>
          </cell>
          <cell r="F799">
            <v>83.86636463089881</v>
          </cell>
          <cell r="G799">
            <v>135.68751667902023</v>
          </cell>
          <cell r="H799">
            <v>216.2706192668534</v>
          </cell>
          <cell r="I799">
            <v>339.22397532789637</v>
          </cell>
          <cell r="J799">
            <v>523.4853416971127</v>
          </cell>
        </row>
        <row r="800">
          <cell r="B800">
            <v>796</v>
          </cell>
          <cell r="C800">
            <v>18.790243246089062</v>
          </cell>
          <cell r="D800">
            <v>31.02423189030165</v>
          </cell>
          <cell r="E800">
            <v>51.22674265439098</v>
          </cell>
          <cell r="F800">
            <v>83.92888367004576</v>
          </cell>
          <cell r="G800">
            <v>135.8039599998892</v>
          </cell>
          <cell r="H800">
            <v>216.47947032587936</v>
          </cell>
          <cell r="I800">
            <v>339.5862619019809</v>
          </cell>
          <cell r="J800">
            <v>524.0953429770472</v>
          </cell>
        </row>
        <row r="801">
          <cell r="B801">
            <v>797</v>
          </cell>
          <cell r="C801">
            <v>18.79751643795273</v>
          </cell>
          <cell r="D801">
            <v>31.03996365266865</v>
          </cell>
          <cell r="E801">
            <v>51.258878326369114</v>
          </cell>
          <cell r="F801">
            <v>83.9913701404672</v>
          </cell>
          <cell r="G801">
            <v>135.9203562663868</v>
          </cell>
          <cell r="H801">
            <v>216.6882599145773</v>
          </cell>
          <cell r="I801">
            <v>339.9484793443229</v>
          </cell>
          <cell r="J801">
            <v>524.7052875860984</v>
          </cell>
        </row>
        <row r="802">
          <cell r="B802">
            <v>798</v>
          </cell>
          <cell r="C802">
            <v>18.804782911801336</v>
          </cell>
          <cell r="D802">
            <v>31.0556831601139</v>
          </cell>
          <cell r="E802">
            <v>51.29099327004233</v>
          </cell>
          <cell r="F802">
            <v>84.05382409993616</v>
          </cell>
          <cell r="G802">
            <v>136.03670555649413</v>
          </cell>
          <cell r="H802">
            <v>216.8969881280843</v>
          </cell>
          <cell r="I802">
            <v>340.31062775477494</v>
          </cell>
          <cell r="J802">
            <v>525.3151756005822</v>
          </cell>
        </row>
        <row r="803">
          <cell r="B803">
            <v>799</v>
          </cell>
          <cell r="C803">
            <v>18.812042682241746</v>
          </cell>
          <cell r="D803">
            <v>31.071390437513397</v>
          </cell>
          <cell r="E803">
            <v>51.323087524714865</v>
          </cell>
          <cell r="F803">
            <v>84.11624560605098</v>
          </cell>
          <cell r="G803">
            <v>136.15300794796565</v>
          </cell>
          <cell r="H803">
            <v>217.10565506127134</v>
          </cell>
          <cell r="I803">
            <v>340.6727072329205</v>
          </cell>
          <cell r="J803">
            <v>525.9250070966159</v>
          </cell>
        </row>
        <row r="804">
          <cell r="B804">
            <v>800</v>
          </cell>
          <cell r="C804">
            <v>18.819295763830837</v>
          </cell>
          <cell r="D804">
            <v>31.087085509661605</v>
          </cell>
          <cell r="E804">
            <v>51.355161129567364</v>
          </cell>
          <cell r="F804">
            <v>84.17863471623606</v>
          </cell>
          <cell r="G804">
            <v>136.26926351833</v>
          </cell>
          <cell r="H804">
            <v>217.3142608087442</v>
          </cell>
          <cell r="I804">
            <v>341.034717878075</v>
          </cell>
          <cell r="J804">
            <v>526.5347821501196</v>
          </cell>
        </row>
        <row r="805">
          <cell r="B805">
            <v>801</v>
          </cell>
          <cell r="C805">
            <v>18.826542171075744</v>
          </cell>
          <cell r="D805">
            <v>31.102768401271828</v>
          </cell>
          <cell r="E805">
            <v>51.387214123657444</v>
          </cell>
          <cell r="F805">
            <v>84.24099148774259</v>
          </cell>
          <cell r="G805">
            <v>136.385472344891</v>
          </cell>
          <cell r="H805">
            <v>217.52280546484465</v>
          </cell>
          <cell r="I805">
            <v>341.39665978928696</v>
          </cell>
          <cell r="J805">
            <v>527.1445008368165</v>
          </cell>
        </row>
        <row r="806">
          <cell r="B806">
            <v>802</v>
          </cell>
          <cell r="C806">
            <v>18.833781918434084</v>
          </cell>
          <cell r="D806">
            <v>31.118439136976562</v>
          </cell>
          <cell r="E806">
            <v>51.41924654592022</v>
          </cell>
          <cell r="F806">
            <v>84.3033159776493</v>
          </cell>
          <cell r="G806">
            <v>136.5016345047286</v>
          </cell>
          <cell r="H806">
            <v>217.73128912365152</v>
          </cell>
          <cell r="I806">
            <v>341.7585330653389</v>
          </cell>
          <cell r="J806">
            <v>527.7541632322342</v>
          </cell>
        </row>
        <row r="807">
          <cell r="B807">
            <v>803</v>
          </cell>
          <cell r="C807">
            <v>18.841015020314188</v>
          </cell>
          <cell r="D807">
            <v>31.134097741327874</v>
          </cell>
          <cell r="E807">
            <v>51.45125843516884</v>
          </cell>
          <cell r="F807">
            <v>84.36560824286322</v>
          </cell>
          <cell r="G807">
            <v>136.6177500746997</v>
          </cell>
          <cell r="H807">
            <v>217.9397118789817</v>
          </cell>
          <cell r="I807">
            <v>342.1203378047485</v>
          </cell>
          <cell r="J807">
            <v>528.3637694117048</v>
          </cell>
        </row>
        <row r="808">
          <cell r="B808">
            <v>804</v>
          </cell>
          <cell r="C808">
            <v>18.84824149107533</v>
          </cell>
          <cell r="D808">
            <v>31.14974423879776</v>
          </cell>
          <cell r="E808">
            <v>51.48324983009504</v>
          </cell>
          <cell r="F808">
            <v>84.42786834012033</v>
          </cell>
          <cell r="G808">
            <v>136.7338191314392</v>
          </cell>
          <cell r="H808">
            <v>218.14807382439125</v>
          </cell>
          <cell r="I808">
            <v>342.48207410576964</v>
          </cell>
          <cell r="J808">
            <v>528.973319450366</v>
          </cell>
        </row>
        <row r="809">
          <cell r="B809">
            <v>805</v>
          </cell>
          <cell r="C809">
            <v>18.85546134502796</v>
          </cell>
          <cell r="D809">
            <v>31.165378653778497</v>
          </cell>
          <cell r="E809">
            <v>51.515220769269646</v>
          </cell>
          <cell r="F809">
            <v>84.49009632598637</v>
          </cell>
          <cell r="G809">
            <v>136.84984175136083</v>
          </cell>
          <cell r="H809">
            <v>218.35637505317635</v>
          </cell>
          <cell r="I809">
            <v>342.8437420663934</v>
          </cell>
          <cell r="J809">
            <v>529.5828134231621</v>
          </cell>
        </row>
        <row r="810">
          <cell r="B810">
            <v>806</v>
          </cell>
          <cell r="C810">
            <v>18.862674596433912</v>
          </cell>
          <cell r="D810">
            <v>31.181001010583014</v>
          </cell>
          <cell r="E810">
            <v>51.547171291143115</v>
          </cell>
          <cell r="F810">
            <v>84.55229225685754</v>
          </cell>
          <cell r="G810">
            <v>136.96581801065813</v>
          </cell>
          <cell r="H810">
            <v>218.5646156583745</v>
          </cell>
          <cell r="I810">
            <v>343.20534178434906</v>
          </cell>
          <cell r="J810">
            <v>530.1922514048439</v>
          </cell>
        </row>
        <row r="811">
          <cell r="B811">
            <v>807</v>
          </cell>
          <cell r="C811">
            <v>18.86988125950666</v>
          </cell>
          <cell r="D811">
            <v>31.19661133344524</v>
          </cell>
          <cell r="E811">
            <v>51.579101434046066</v>
          </cell>
          <cell r="F811">
            <v>84.6144561889612</v>
          </cell>
          <cell r="G811">
            <v>137.0817479853053</v>
          </cell>
          <cell r="H811">
            <v>218.7727957327654</v>
          </cell>
          <cell r="I811">
            <v>343.5668733571051</v>
          </cell>
          <cell r="J811">
            <v>530.8016334699705</v>
          </cell>
        </row>
        <row r="812">
          <cell r="B812">
            <v>808</v>
          </cell>
          <cell r="C812">
            <v>18.877081348411508</v>
          </cell>
          <cell r="D812">
            <v>31.212209646520463</v>
          </cell>
          <cell r="E812">
            <v>51.61101123618978</v>
          </cell>
          <cell r="F812">
            <v>84.67658817835657</v>
          </cell>
          <cell r="G812">
            <v>137.19763175105814</v>
          </cell>
          <cell r="H812">
            <v>218.98091536887208</v>
          </cell>
          <cell r="I812">
            <v>343.92833688187045</v>
          </cell>
          <cell r="J812">
            <v>531.4109596929093</v>
          </cell>
        </row>
        <row r="813">
          <cell r="B813">
            <v>809</v>
          </cell>
          <cell r="C813">
            <v>18.88427487726584</v>
          </cell>
          <cell r="D813">
            <v>31.227795973885677</v>
          </cell>
          <cell r="E813">
            <v>51.64290073566674</v>
          </cell>
          <cell r="F813">
            <v>84.73868828093546</v>
          </cell>
          <cell r="G813">
            <v>137.3134693834549</v>
          </cell>
          <cell r="H813">
            <v>219.1889746589619</v>
          </cell>
          <cell r="I813">
            <v>344.2897324555951</v>
          </cell>
          <cell r="J813">
            <v>532.0202301478367</v>
          </cell>
        </row>
        <row r="814">
          <cell r="B814">
            <v>810</v>
          </cell>
          <cell r="C814">
            <v>18.891461860139334</v>
          </cell>
          <cell r="D814">
            <v>31.243370339539936</v>
          </cell>
          <cell r="E814">
            <v>51.674769970451145</v>
          </cell>
          <cell r="F814">
            <v>84.80075655242302</v>
          </cell>
          <cell r="G814">
            <v>137.42926095781723</v>
          </cell>
          <cell r="H814">
            <v>219.3969736950476</v>
          </cell>
          <cell r="I814">
            <v>344.6510601749714</v>
          </cell>
          <cell r="J814">
            <v>532.6294449087396</v>
          </cell>
        </row>
        <row r="815">
          <cell r="B815">
            <v>811</v>
          </cell>
          <cell r="C815">
            <v>18.898642311054164</v>
          </cell>
          <cell r="D815">
            <v>31.258932767404705</v>
          </cell>
          <cell r="E815">
            <v>51.706618978399405</v>
          </cell>
          <cell r="F815">
            <v>84.86279304837835</v>
          </cell>
          <cell r="G815">
            <v>137.545006549251</v>
          </cell>
          <cell r="H815">
            <v>219.60491256888824</v>
          </cell>
          <cell r="I815">
            <v>345.0123201364351</v>
          </cell>
          <cell r="J815">
            <v>533.2386040494151</v>
          </cell>
        </row>
        <row r="816">
          <cell r="B816">
            <v>812</v>
          </cell>
          <cell r="C816">
            <v>18.90581624398524</v>
          </cell>
          <cell r="D816">
            <v>31.274483281324194</v>
          </cell>
          <cell r="E816">
            <v>51.73844779725067</v>
          </cell>
          <cell r="F816">
            <v>84.92479782419527</v>
          </cell>
          <cell r="G816">
            <v>137.6607062326473</v>
          </cell>
          <cell r="H816">
            <v>219.81279137199027</v>
          </cell>
          <cell r="I816">
            <v>345.3735124361661</v>
          </cell>
          <cell r="J816">
            <v>533.8477076434721</v>
          </cell>
        </row>
        <row r="817">
          <cell r="B817">
            <v>813</v>
          </cell>
          <cell r="C817">
            <v>18.912983672860417</v>
          </cell>
          <cell r="D817">
            <v>31.290021905065718</v>
          </cell>
          <cell r="E817">
            <v>51.77025646462733</v>
          </cell>
          <cell r="F817">
            <v>84.986770935103</v>
          </cell>
          <cell r="G817">
            <v>137.77636008268317</v>
          </cell>
          <cell r="H817">
            <v>220.02061019560855</v>
          </cell>
          <cell r="I817">
            <v>345.7346371700896</v>
          </cell>
          <cell r="J817">
            <v>534.4567557643311</v>
          </cell>
        </row>
        <row r="818">
          <cell r="B818">
            <v>814</v>
          </cell>
          <cell r="C818">
            <v>18.920144611560715</v>
          </cell>
          <cell r="D818">
            <v>31.305548662320025</v>
          </cell>
          <cell r="E818">
            <v>51.802045018035514</v>
          </cell>
          <cell r="F818">
            <v>85.04871243616681</v>
          </cell>
          <cell r="G818">
            <v>137.89196817382256</v>
          </cell>
          <cell r="H818">
            <v>220.2283691307473</v>
          </cell>
          <cell r="I818">
            <v>346.0956944338772</v>
          </cell>
          <cell r="J818">
            <v>535.0657484852259</v>
          </cell>
        </row>
        <row r="819">
          <cell r="B819">
            <v>815</v>
          </cell>
          <cell r="C819">
            <v>18.927299073920526</v>
          </cell>
          <cell r="D819">
            <v>31.321063576701647</v>
          </cell>
          <cell r="E819">
            <v>51.833813494865595</v>
          </cell>
          <cell r="F819">
            <v>85.11062238228878</v>
          </cell>
          <cell r="G819">
            <v>138.00753058031722</v>
          </cell>
          <cell r="H819">
            <v>220.4360682681611</v>
          </cell>
          <cell r="I819">
            <v>346.45668432294764</v>
          </cell>
          <cell r="J819">
            <v>535.6746858792036</v>
          </cell>
        </row>
        <row r="820">
          <cell r="B820">
            <v>816</v>
          </cell>
          <cell r="C820">
            <v>18.934447073727835</v>
          </cell>
          <cell r="D820">
            <v>31.33656667174923</v>
          </cell>
          <cell r="E820">
            <v>51.865561932392694</v>
          </cell>
          <cell r="F820">
            <v>85.17250082820841</v>
          </cell>
          <cell r="G820">
            <v>138.12304737620752</v>
          </cell>
          <cell r="H820">
            <v>220.64370769835594</v>
          </cell>
          <cell r="I820">
            <v>346.8176069324678</v>
          </cell>
          <cell r="J820">
            <v>536.2835680191256</v>
          </cell>
        </row>
        <row r="821">
          <cell r="B821">
            <v>817</v>
          </cell>
          <cell r="C821">
            <v>18.941588624724425</v>
          </cell>
          <cell r="D821">
            <v>31.352057970925884</v>
          </cell>
          <cell r="E821">
            <v>51.897290367777174</v>
          </cell>
          <cell r="F821">
            <v>85.23434782850337</v>
          </cell>
          <cell r="G821">
            <v>138.23851863532326</v>
          </cell>
          <cell r="H821">
            <v>220.85128751159013</v>
          </cell>
          <cell r="I821">
            <v>347.17846235735396</v>
          </cell>
          <cell r="J821">
            <v>536.8923949776682</v>
          </cell>
        </row>
        <row r="822">
          <cell r="B822">
            <v>818</v>
          </cell>
          <cell r="C822">
            <v>18.9487237406061</v>
          </cell>
          <cell r="D822">
            <v>31.367537497619498</v>
          </cell>
          <cell r="E822">
            <v>51.92899883806513</v>
          </cell>
          <cell r="F822">
            <v>85.29616343759011</v>
          </cell>
          <cell r="G822">
            <v>138.35394443128465</v>
          </cell>
          <cell r="H822">
            <v>221.05880779787535</v>
          </cell>
          <cell r="I822">
            <v>347.5392506922724</v>
          </cell>
          <cell r="J822">
            <v>537.5011668273235</v>
          </cell>
        </row>
        <row r="823">
          <cell r="B823">
            <v>819</v>
          </cell>
          <cell r="C823">
            <v>18.95585243502288</v>
          </cell>
          <cell r="D823">
            <v>31.383005275143088</v>
          </cell>
          <cell r="E823">
            <v>51.96068738018887</v>
          </cell>
          <cell r="F823">
            <v>85.35794770972456</v>
          </cell>
          <cell r="G823">
            <v>138.46932483750308</v>
          </cell>
          <cell r="H823">
            <v>221.26626864697755</v>
          </cell>
          <cell r="I823">
            <v>347.8999720316406</v>
          </cell>
          <cell r="J823">
            <v>538.1098836403995</v>
          </cell>
        </row>
        <row r="824">
          <cell r="B824">
            <v>820</v>
          </cell>
          <cell r="C824">
            <v>18.962974721579226</v>
          </cell>
          <cell r="D824">
            <v>31.39846132673512</v>
          </cell>
          <cell r="E824">
            <v>51.99235603096744</v>
          </cell>
          <cell r="F824">
            <v>85.4197006990028</v>
          </cell>
          <cell r="G824">
            <v>138.58465992718197</v>
          </cell>
          <cell r="H824">
            <v>221.47367014841797</v>
          </cell>
          <cell r="I824">
            <v>348.26062646962805</v>
          </cell>
          <cell r="J824">
            <v>538.7185454890217</v>
          </cell>
        </row>
        <row r="825">
          <cell r="B825">
            <v>821</v>
          </cell>
          <cell r="C825">
            <v>18.97009061383423</v>
          </cell>
          <cell r="D825">
            <v>31.413905675559842</v>
          </cell>
          <cell r="E825">
            <v>52.024004827107056</v>
          </cell>
          <cell r="F825">
            <v>85.48142245936175</v>
          </cell>
          <cell r="G825">
            <v>138.69994977331763</v>
          </cell>
          <cell r="H825">
            <v>221.6810123914741</v>
          </cell>
          <cell r="I825">
            <v>348.6212141001574</v>
          </cell>
          <cell r="J825">
            <v>539.327152445133</v>
          </cell>
        </row>
        <row r="826">
          <cell r="B826">
            <v>822</v>
          </cell>
          <cell r="C826">
            <v>18.977200125301835</v>
          </cell>
          <cell r="D826">
            <v>31.429338344707613</v>
          </cell>
          <cell r="E826">
            <v>52.05563380520162</v>
          </cell>
          <cell r="F826">
            <v>85.54311304457978</v>
          </cell>
          <cell r="G826">
            <v>138.81519444870005</v>
          </cell>
          <cell r="H826">
            <v>221.88829546518062</v>
          </cell>
          <cell r="I826">
            <v>348.98173501690513</v>
          </cell>
          <cell r="J826">
            <v>539.9357045804948</v>
          </cell>
        </row>
        <row r="827">
          <cell r="B827">
            <v>823</v>
          </cell>
          <cell r="C827">
            <v>18.98430326945103</v>
          </cell>
          <cell r="D827">
            <v>31.44475935719522</v>
          </cell>
          <cell r="E827">
            <v>52.087243001733206</v>
          </cell>
          <cell r="F827">
            <v>85.60477250827742</v>
          </cell>
          <cell r="G827">
            <v>138.93039402591384</v>
          </cell>
          <cell r="H827">
            <v>222.0955194583304</v>
          </cell>
          <cell r="I827">
            <v>349.3421893133028</v>
          </cell>
          <cell r="J827">
            <v>540.5442019666873</v>
          </cell>
        </row>
        <row r="828">
          <cell r="B828">
            <v>824</v>
          </cell>
          <cell r="C828">
            <v>18.991400059706063</v>
          </cell>
          <cell r="D828">
            <v>31.460168735966214</v>
          </cell>
          <cell r="E828">
            <v>52.11883245307251</v>
          </cell>
          <cell r="F828">
            <v>85.66640090391796</v>
          </cell>
          <cell r="G828">
            <v>139.04554857733896</v>
          </cell>
          <cell r="H828">
            <v>222.30268445947533</v>
          </cell>
          <cell r="I828">
            <v>349.70257708253774</v>
          </cell>
          <cell r="J828">
            <v>541.1526446751108</v>
          </cell>
        </row>
        <row r="829">
          <cell r="B829">
            <v>825</v>
          </cell>
          <cell r="C829">
            <v>18.998490509446643</v>
          </cell>
          <cell r="D829">
            <v>31.47556650389122</v>
          </cell>
          <cell r="E829">
            <v>52.15040219547934</v>
          </cell>
          <cell r="F829">
            <v>85.72799828480815</v>
          </cell>
          <cell r="G829">
            <v>139.16065817515155</v>
          </cell>
          <cell r="H829">
            <v>222.50979055692744</v>
          </cell>
          <cell r="I829">
            <v>350.0628984175541</v>
          </cell>
          <cell r="J829">
            <v>541.7610327769858</v>
          </cell>
        </row>
        <row r="830">
          <cell r="B830">
            <v>826</v>
          </cell>
          <cell r="C830">
            <v>19.00557463200813</v>
          </cell>
          <cell r="D830">
            <v>31.490952683768263</v>
          </cell>
          <cell r="E830">
            <v>52.181952265103085</v>
          </cell>
          <cell r="F830">
            <v>85.78956470409882</v>
          </cell>
          <cell r="G830">
            <v>139.27572289132485</v>
          </cell>
          <cell r="H830">
            <v>222.71683783875972</v>
          </cell>
          <cell r="I830">
            <v>350.42315341105376</v>
          </cell>
          <cell r="J830">
            <v>542.3693663433539</v>
          </cell>
        </row>
        <row r="831">
          <cell r="B831">
            <v>827</v>
          </cell>
          <cell r="C831">
            <v>19.012652440681748</v>
          </cell>
          <cell r="D831">
            <v>31.506327298323086</v>
          </cell>
          <cell r="E831">
            <v>52.213482697983196</v>
          </cell>
          <cell r="F831">
            <v>85.85110021478553</v>
          </cell>
          <cell r="G831">
            <v>139.39074279762985</v>
          </cell>
          <cell r="H831">
            <v>222.9238263928071</v>
          </cell>
          <cell r="I831">
            <v>350.7833421554972</v>
          </cell>
          <cell r="J831">
            <v>542.9776454450786</v>
          </cell>
        </row>
        <row r="832">
          <cell r="B832">
            <v>828</v>
          </cell>
          <cell r="C832">
            <v>19.019723948714777</v>
          </cell>
          <cell r="D832">
            <v>31.521690370209463</v>
          </cell>
          <cell r="E832">
            <v>52.24499353004964</v>
          </cell>
          <cell r="F832">
            <v>85.91260486970923</v>
          </cell>
          <cell r="G832">
            <v>139.50571796563625</v>
          </cell>
          <cell r="H832">
            <v>223.1307563066673</v>
          </cell>
          <cell r="I832">
            <v>351.1434647431046</v>
          </cell>
          <cell r="J832">
            <v>543.5858701528454</v>
          </cell>
        </row>
        <row r="833">
          <cell r="B833">
            <v>829</v>
          </cell>
          <cell r="C833">
            <v>19.026789169310756</v>
          </cell>
          <cell r="D833">
            <v>31.537041922009518</v>
          </cell>
          <cell r="E833">
            <v>52.27648479712336</v>
          </cell>
          <cell r="F833">
            <v>85.97407872155686</v>
          </cell>
          <cell r="G833">
            <v>139.6206484667132</v>
          </cell>
          <cell r="H833">
            <v>223.33762766770195</v>
          </cell>
          <cell r="I833">
            <v>351.5035212658564</v>
          </cell>
          <cell r="J833">
            <v>544.1940405371632</v>
          </cell>
        </row>
        <row r="834">
          <cell r="B834">
            <v>830</v>
          </cell>
          <cell r="C834">
            <v>19.033848115629677</v>
          </cell>
          <cell r="D834">
            <v>31.552381976234027</v>
          </cell>
          <cell r="E834">
            <v>52.30795653491675</v>
          </cell>
          <cell r="F834">
            <v>86.03552182286202</v>
          </cell>
          <cell r="G834">
            <v>139.7355343720301</v>
          </cell>
          <cell r="H834">
            <v>223.54444056303726</v>
          </cell>
          <cell r="I834">
            <v>351.86351181549475</v>
          </cell>
          <cell r="J834">
            <v>544.8021566683647</v>
          </cell>
        </row>
        <row r="835">
          <cell r="B835">
            <v>831</v>
          </cell>
          <cell r="C835">
            <v>19.040900800788183</v>
          </cell>
          <cell r="D835">
            <v>31.567710555322748</v>
          </cell>
          <cell r="E835">
            <v>52.3394087790341</v>
          </cell>
          <cell r="F835">
            <v>86.09693422600557</v>
          </cell>
          <cell r="G835">
            <v>139.8503757525574</v>
          </cell>
          <cell r="H835">
            <v>223.7511950795651</v>
          </cell>
          <cell r="I835">
            <v>352.22343648352376</v>
          </cell>
          <cell r="J835">
            <v>545.4102186166065</v>
          </cell>
        </row>
        <row r="836">
          <cell r="B836">
            <v>832</v>
          </cell>
          <cell r="C836">
            <v>19.04794723785976</v>
          </cell>
          <cell r="D836">
            <v>31.583027681644708</v>
          </cell>
          <cell r="E836">
            <v>52.370841564972075</v>
          </cell>
          <cell r="F836">
            <v>86.15831598321627</v>
          </cell>
          <cell r="G836">
            <v>139.96517267906748</v>
          </cell>
          <cell r="H836">
            <v>223.95789130394388</v>
          </cell>
          <cell r="I836">
            <v>352.58329536121096</v>
          </cell>
          <cell r="J836">
            <v>546.0182264518706</v>
          </cell>
        </row>
        <row r="837">
          <cell r="B837">
            <v>833</v>
          </cell>
          <cell r="C837">
            <v>19.054987439874928</v>
          </cell>
          <cell r="D837">
            <v>31.59833337749853</v>
          </cell>
          <cell r="E837">
            <v>52.40225492812014</v>
          </cell>
          <cell r="F837">
            <v>86.21966714657141</v>
          </cell>
          <cell r="G837">
            <v>140.07992522213527</v>
          </cell>
          <cell r="H837">
            <v>224.16452932259946</v>
          </cell>
          <cell r="I837">
            <v>352.9430885395879</v>
          </cell>
          <cell r="J837">
            <v>546.6261802439648</v>
          </cell>
        </row>
        <row r="838">
          <cell r="B838">
            <v>834</v>
          </cell>
          <cell r="C838">
            <v>19.06202141982145</v>
          </cell>
          <cell r="D838">
            <v>31.61362766511273</v>
          </cell>
          <cell r="E838">
            <v>52.43364890376104</v>
          </cell>
          <cell r="F838">
            <v>86.28098776799743</v>
          </cell>
          <cell r="G838">
            <v>140.19463345213921</v>
          </cell>
          <cell r="H838">
            <v>224.37110922172602</v>
          </cell>
          <cell r="I838">
            <v>353.30281610945116</v>
          </cell>
          <cell r="J838">
            <v>547.2340800625227</v>
          </cell>
        </row>
        <row r="839">
          <cell r="B839">
            <v>835</v>
          </cell>
          <cell r="C839">
            <v>19.069049190644495</v>
          </cell>
          <cell r="D839">
            <v>31.628910566646017</v>
          </cell>
          <cell r="E839">
            <v>52.465023527071224</v>
          </cell>
          <cell r="F839">
            <v>86.34227789927053</v>
          </cell>
          <cell r="G839">
            <v>140.30929743926188</v>
          </cell>
          <cell r="H839">
            <v>224.57763108728696</v>
          </cell>
          <cell r="I839">
            <v>353.66247816136314</v>
          </cell>
          <cell r="J839">
            <v>547.8419259770052</v>
          </cell>
        </row>
        <row r="840">
          <cell r="B840">
            <v>836</v>
          </cell>
          <cell r="C840">
            <v>19.076070765246858</v>
          </cell>
          <cell r="D840">
            <v>31.6441821041876</v>
          </cell>
          <cell r="E840">
            <v>52.49637883312132</v>
          </cell>
          <cell r="F840">
            <v>86.40353759201729</v>
          </cell>
          <cell r="G840">
            <v>140.42391725349094</v>
          </cell>
          <cell r="H840">
            <v>224.78409500501587</v>
          </cell>
          <cell r="I840">
            <v>354.022074785653</v>
          </cell>
          <cell r="J840">
            <v>548.4497180567007</v>
          </cell>
        </row>
        <row r="841">
          <cell r="B841">
            <v>837</v>
          </cell>
          <cell r="C841">
            <v>19.083086156489124</v>
          </cell>
          <cell r="D841">
            <v>31.659442299757494</v>
          </cell>
          <cell r="E841">
            <v>52.52771485687655</v>
          </cell>
          <cell r="F841">
            <v>86.46476689771525</v>
          </cell>
          <cell r="G841">
            <v>140.53849296461973</v>
          </cell>
          <cell r="H841">
            <v>224.9905010604173</v>
          </cell>
          <cell r="I841">
            <v>354.3816060724176</v>
          </cell>
          <cell r="J841">
            <v>549.0574563707258</v>
          </cell>
        </row>
        <row r="842">
          <cell r="B842">
            <v>838</v>
          </cell>
          <cell r="C842">
            <v>19.09009537718988</v>
          </cell>
          <cell r="D842">
            <v>31.67469117530681</v>
          </cell>
          <cell r="E842">
            <v>52.559031633197186</v>
          </cell>
          <cell r="F842">
            <v>86.5259658676936</v>
          </cell>
          <cell r="G842">
            <v>140.65302464224823</v>
          </cell>
          <cell r="H842">
            <v>225.19684933876775</v>
          </cell>
          <cell r="I842">
            <v>354.74107211152227</v>
          </cell>
          <cell r="J842">
            <v>549.665140988026</v>
          </cell>
        </row>
        <row r="843">
          <cell r="B843">
            <v>839</v>
          </cell>
          <cell r="C843">
            <v>19.09709844012588</v>
          </cell>
          <cell r="D843">
            <v>31.689928752718053</v>
          </cell>
          <cell r="E843">
            <v>52.590329196839</v>
          </cell>
          <cell r="F843">
            <v>86.58713455313367</v>
          </cell>
          <cell r="G843">
            <v>140.76751235578362</v>
          </cell>
          <cell r="H843">
            <v>225.40313992511645</v>
          </cell>
          <cell r="I843">
            <v>355.10047299260174</v>
          </cell>
          <cell r="J843">
            <v>550.2727719773762</v>
          </cell>
        </row>
        <row r="844">
          <cell r="B844">
            <v>840</v>
          </cell>
          <cell r="C844">
            <v>19.104095358032243</v>
          </cell>
          <cell r="D844">
            <v>31.705155053805434</v>
          </cell>
          <cell r="E844">
            <v>52.621607582453684</v>
          </cell>
          <cell r="F844">
            <v>86.64827300506963</v>
          </cell>
          <cell r="G844">
            <v>140.8819561744412</v>
          </cell>
          <cell r="H844">
            <v>225.60937290428635</v>
          </cell>
          <cell r="I844">
            <v>355.4598088050609</v>
          </cell>
          <cell r="J844">
            <v>550.8803494073815</v>
          </cell>
        </row>
        <row r="845">
          <cell r="B845">
            <v>841</v>
          </cell>
          <cell r="C845">
            <v>19.11108614360264</v>
          </cell>
          <cell r="D845">
            <v>31.720370100315137</v>
          </cell>
          <cell r="E845">
            <v>52.652866824589296</v>
          </cell>
          <cell r="F845">
            <v>86.70938127438902</v>
          </cell>
          <cell r="G845">
            <v>140.9963561672451</v>
          </cell>
          <cell r="H845">
            <v>225.81554836087486</v>
          </cell>
          <cell r="I845">
            <v>355.8190796380759</v>
          </cell>
          <cell r="J845">
            <v>551.4878733464775</v>
          </cell>
        </row>
        <row r="846">
          <cell r="B846">
            <v>842</v>
          </cell>
          <cell r="C846">
            <v>19.118070809489474</v>
          </cell>
          <cell r="D846">
            <v>31.735573913925634</v>
          </cell>
          <cell r="E846">
            <v>52.68410695769068</v>
          </cell>
          <cell r="F846">
            <v>86.7704594118334</v>
          </cell>
          <cell r="G846">
            <v>141.11071240302903</v>
          </cell>
          <cell r="H846">
            <v>226.02166637925487</v>
          </cell>
          <cell r="I846">
            <v>356.1782855805948</v>
          </cell>
          <cell r="J846">
            <v>552.0953438629314</v>
          </cell>
        </row>
        <row r="847">
          <cell r="B847">
            <v>843</v>
          </cell>
          <cell r="C847">
            <v>19.125049368304058</v>
          </cell>
          <cell r="D847">
            <v>31.750766516247968</v>
          </cell>
          <cell r="E847">
            <v>52.71532801609992</v>
          </cell>
          <cell r="F847">
            <v>86.8315074679989</v>
          </cell>
          <cell r="G847">
            <v>141.225024950437</v>
          </cell>
          <cell r="H847">
            <v>226.22772704357547</v>
          </cell>
          <cell r="I847">
            <v>356.53742672133836</v>
          </cell>
          <cell r="J847">
            <v>552.7027610248422</v>
          </cell>
        </row>
        <row r="848">
          <cell r="B848">
            <v>844</v>
          </cell>
          <cell r="C848">
            <v>19.132021832616804</v>
          </cell>
          <cell r="D848">
            <v>31.765947928826037</v>
          </cell>
          <cell r="E848">
            <v>52.74653003405674</v>
          </cell>
          <cell r="F848">
            <v>86.89252549333682</v>
          </cell>
          <cell r="G848">
            <v>141.33929387792412</v>
          </cell>
          <cell r="H848">
            <v>226.43373043776288</v>
          </cell>
          <cell r="I848">
            <v>356.8965031488012</v>
          </cell>
          <cell r="J848">
            <v>553.3101249001415</v>
          </cell>
        </row>
        <row r="849">
          <cell r="B849">
            <v>845</v>
          </cell>
          <cell r="C849">
            <v>19.138988214957404</v>
          </cell>
          <cell r="D849">
            <v>31.781118173136893</v>
          </cell>
          <cell r="E849">
            <v>52.77771304569895</v>
          </cell>
          <cell r="F849">
            <v>86.95351353815423</v>
          </cell>
          <cell r="G849">
            <v>141.45351925375732</v>
          </cell>
          <cell r="H849">
            <v>226.6396766455213</v>
          </cell>
          <cell r="I849">
            <v>357.2555149512523</v>
          </cell>
          <cell r="J849">
            <v>553.9174355565942</v>
          </cell>
        </row>
        <row r="850">
          <cell r="B850">
            <v>846</v>
          </cell>
          <cell r="C850">
            <v>19.14594852781501</v>
          </cell>
          <cell r="D850">
            <v>31.796277270591016</v>
          </cell>
          <cell r="E850">
            <v>52.80887708506287</v>
          </cell>
          <cell r="F850">
            <v>87.01447165261452</v>
          </cell>
          <cell r="G850">
            <v>141.5677011460161</v>
          </cell>
          <cell r="H850">
            <v>226.84556575033372</v>
          </cell>
          <cell r="I850">
            <v>357.6144622167361</v>
          </cell>
          <cell r="J850">
            <v>554.5246930617988</v>
          </cell>
        </row>
        <row r="851">
          <cell r="B851">
            <v>847</v>
          </cell>
          <cell r="C851">
            <v>19.1529027836384</v>
          </cell>
          <cell r="D851">
            <v>31.811425242532614</v>
          </cell>
          <cell r="E851">
            <v>52.840022186083715</v>
          </cell>
          <cell r="F851">
            <v>87.07539988673803</v>
          </cell>
          <cell r="G851">
            <v>141.68183962259323</v>
          </cell>
          <cell r="H851">
            <v>227.05139783546284</v>
          </cell>
          <cell r="I851">
            <v>357.9733450330732</v>
          </cell>
          <cell r="J851">
            <v>555.1318974831881</v>
          </cell>
        </row>
        <row r="852">
          <cell r="B852">
            <v>848</v>
          </cell>
          <cell r="C852">
            <v>19.15985099483618</v>
          </cell>
          <cell r="D852">
            <v>31.82656211023989</v>
          </cell>
          <cell r="E852">
            <v>52.87114838259608</v>
          </cell>
          <cell r="F852">
            <v>87.13629829040256</v>
          </cell>
          <cell r="G852">
            <v>141.79593475119552</v>
          </cell>
          <cell r="H852">
            <v>227.25717298395185</v>
          </cell>
          <cell r="I852">
            <v>358.3321634878612</v>
          </cell>
          <cell r="J852">
            <v>555.7390488880303</v>
          </cell>
        </row>
        <row r="853">
          <cell r="B853">
            <v>849</v>
          </cell>
          <cell r="C853">
            <v>19.16679317377694</v>
          </cell>
          <cell r="D853">
            <v>31.84168789492534</v>
          </cell>
          <cell r="E853">
            <v>52.9022557083343</v>
          </cell>
          <cell r="F853">
            <v>87.19716691334402</v>
          </cell>
          <cell r="G853">
            <v>141.90998659934453</v>
          </cell>
          <cell r="H853">
            <v>227.46289127862525</v>
          </cell>
          <cell r="I853">
            <v>358.6909176684755</v>
          </cell>
          <cell r="J853">
            <v>556.3461473434287</v>
          </cell>
        </row>
        <row r="854">
          <cell r="B854">
            <v>850</v>
          </cell>
          <cell r="C854">
            <v>19.173729332789442</v>
          </cell>
          <cell r="D854">
            <v>31.856802617736008</v>
          </cell>
          <cell r="E854">
            <v>52.933344196932886</v>
          </cell>
          <cell r="F854">
            <v>87.25800580515694</v>
          </cell>
          <cell r="G854">
            <v>142.02399523437734</v>
          </cell>
          <cell r="H854">
            <v>227.66855280208975</v>
          </cell>
          <cell r="I854">
            <v>359.0496076620703</v>
          </cell>
          <cell r="J854">
            <v>556.953192916323</v>
          </cell>
        </row>
        <row r="855">
          <cell r="B855">
            <v>851</v>
          </cell>
          <cell r="C855">
            <v>19.18065948416278</v>
          </cell>
          <cell r="D855">
            <v>31.871906299753796</v>
          </cell>
          <cell r="E855">
            <v>52.96441388192694</v>
          </cell>
          <cell r="F855">
            <v>87.31881501529506</v>
          </cell>
          <cell r="G855">
            <v>142.13796072344715</v>
          </cell>
          <cell r="H855">
            <v>227.87415763673505</v>
          </cell>
          <cell r="I855">
            <v>359.4082335555792</v>
          </cell>
          <cell r="J855">
            <v>557.5601856734897</v>
          </cell>
        </row>
        <row r="856">
          <cell r="B856">
            <v>852</v>
          </cell>
          <cell r="C856">
            <v>19.187583640146578</v>
          </cell>
          <cell r="D856">
            <v>31.886998961995715</v>
          </cell>
          <cell r="E856">
            <v>52.99546479675255</v>
          </cell>
          <cell r="F856">
            <v>87.37959459307189</v>
          </cell>
          <cell r="G856">
            <v>142.25188313352413</v>
          </cell>
          <cell r="H856">
            <v>228.07970586473468</v>
          </cell>
          <cell r="I856">
            <v>359.76679543571623</v>
          </cell>
          <cell r="J856">
            <v>558.1671256815428</v>
          </cell>
        </row>
        <row r="857">
          <cell r="B857">
            <v>853</v>
          </cell>
          <cell r="C857">
            <v>19.19450181295114</v>
          </cell>
          <cell r="D857">
            <v>31.90208062541418</v>
          </cell>
          <cell r="E857">
            <v>53.02649697474723</v>
          </cell>
          <cell r="F857">
            <v>87.44034458766127</v>
          </cell>
          <cell r="G857">
            <v>142.3657625313961</v>
          </cell>
          <cell r="H857">
            <v>228.28519756804678</v>
          </cell>
          <cell r="I857">
            <v>360.12529338897633</v>
          </cell>
          <cell r="J857">
            <v>558.7740130069337</v>
          </cell>
        </row>
        <row r="858">
          <cell r="B858">
            <v>854</v>
          </cell>
          <cell r="C858">
            <v>19.20141401474764</v>
          </cell>
          <cell r="D858">
            <v>31.917151310897264</v>
          </cell>
          <cell r="E858">
            <v>53.05751044915029</v>
          </cell>
          <cell r="F858">
            <v>87.50106504809796</v>
          </cell>
          <cell r="G858">
            <v>142.47959898366915</v>
          </cell>
          <cell r="H858">
            <v>228.49063282841504</v>
          </cell>
          <cell r="I858">
            <v>360.48372750163657</v>
          </cell>
          <cell r="J858">
            <v>559.3808477159531</v>
          </cell>
        </row>
        <row r="859">
          <cell r="B859">
            <v>855</v>
          </cell>
          <cell r="C859">
            <v>19.208320257668273</v>
          </cell>
          <cell r="D859">
            <v>31.932211039268992</v>
          </cell>
          <cell r="E859">
            <v>53.08850525310326</v>
          </cell>
          <cell r="F859">
            <v>87.56175602327812</v>
          </cell>
          <cell r="G859">
            <v>142.59339255676846</v>
          </cell>
          <cell r="H859">
            <v>228.69601172736932</v>
          </cell>
          <cell r="I859">
            <v>360.8420978597567</v>
          </cell>
          <cell r="J859">
            <v>559.9876298747301</v>
          </cell>
        </row>
        <row r="860">
          <cell r="B860">
            <v>856</v>
          </cell>
          <cell r="C860">
            <v>19.215220553806446</v>
          </cell>
          <cell r="D860">
            <v>31.947259831289596</v>
          </cell>
          <cell r="E860">
            <v>53.11948141965027</v>
          </cell>
          <cell r="F860">
            <v>87.62241756195996</v>
          </cell>
          <cell r="G860">
            <v>142.70714331693898</v>
          </cell>
          <cell r="H860">
            <v>228.90133434622666</v>
          </cell>
          <cell r="I860">
            <v>361.2004045491799</v>
          </cell>
          <cell r="J860">
            <v>560.594359549234</v>
          </cell>
        </row>
        <row r="861">
          <cell r="B861">
            <v>857</v>
          </cell>
          <cell r="C861">
            <v>19.222114915216935</v>
          </cell>
          <cell r="D861">
            <v>31.962297707655793</v>
          </cell>
          <cell r="E861">
            <v>53.15043898173849</v>
          </cell>
          <cell r="F861">
            <v>87.68304971276422</v>
          </cell>
          <cell r="G861">
            <v>142.82085133024606</v>
          </cell>
          <cell r="H861">
            <v>229.1066007660919</v>
          </cell>
          <cell r="I861">
            <v>361.55864765553383</v>
          </cell>
          <cell r="J861">
            <v>561.201036805274</v>
          </cell>
        </row>
        <row r="862">
          <cell r="B862">
            <v>858</v>
          </cell>
          <cell r="C862">
            <v>19.229003353916053</v>
          </cell>
          <cell r="D862">
            <v>31.977324689001048</v>
          </cell>
          <cell r="E862">
            <v>53.18137797221849</v>
          </cell>
          <cell r="F862">
            <v>87.74365252417473</v>
          </cell>
          <cell r="G862">
            <v>142.93451666257621</v>
          </cell>
          <cell r="H862">
            <v>229.31181106785863</v>
          </cell>
          <cell r="I862">
            <v>361.91682726423124</v>
          </cell>
          <cell r="J862">
            <v>561.8076617085004</v>
          </cell>
        </row>
        <row r="863">
          <cell r="B863">
            <v>859</v>
          </cell>
          <cell r="C863">
            <v>19.235885881881824</v>
          </cell>
          <cell r="D863">
            <v>31.992340795895842</v>
          </cell>
          <cell r="E863">
            <v>53.21229842384465</v>
          </cell>
          <cell r="F863">
            <v>87.804226044539</v>
          </cell>
          <cell r="G863">
            <v>143.0481393796378</v>
          </cell>
          <cell r="H863">
            <v>229.51696533220988</v>
          </cell>
          <cell r="I863">
            <v>362.2749434604708</v>
          </cell>
          <cell r="J863">
            <v>562.4142343244048</v>
          </cell>
        </row>
        <row r="864">
          <cell r="B864">
            <v>860</v>
          </cell>
          <cell r="C864">
            <v>19.24276251105415</v>
          </cell>
          <cell r="D864">
            <v>32.00734604884794</v>
          </cell>
          <cell r="E864">
            <v>53.243200369275556</v>
          </cell>
          <cell r="F864">
            <v>87.8647703220687</v>
          </cell>
          <cell r="G864">
            <v>143.16171954696168</v>
          </cell>
          <cell r="H864">
            <v>229.722063639619</v>
          </cell>
          <cell r="I864">
            <v>362.6329963292378</v>
          </cell>
          <cell r="J864">
            <v>563.0207547183207</v>
          </cell>
        </row>
        <row r="865">
          <cell r="B865">
            <v>861</v>
          </cell>
          <cell r="C865">
            <v>19.249633253334963</v>
          </cell>
          <cell r="D865">
            <v>32.02234046830266</v>
          </cell>
          <cell r="E865">
            <v>53.27408384107438</v>
          </cell>
          <cell r="F865">
            <v>87.92528540484018</v>
          </cell>
          <cell r="G865">
            <v>143.2752572299019</v>
          </cell>
          <cell r="H865">
            <v>229.92710607035036</v>
          </cell>
          <cell r="I865">
            <v>362.99098595530506</v>
          </cell>
          <cell r="J865">
            <v>563.6272229554244</v>
          </cell>
        </row>
        <row r="866">
          <cell r="B866">
            <v>862</v>
          </cell>
          <cell r="C866">
            <v>19.256498120588404</v>
          </cell>
          <cell r="D866">
            <v>32.03732407464312</v>
          </cell>
          <cell r="E866">
            <v>53.304948871709286</v>
          </cell>
          <cell r="F866">
            <v>87.98577134079514</v>
          </cell>
          <cell r="G866">
            <v>143.3887524936365</v>
          </cell>
          <cell r="H866">
            <v>230.1320927044602</v>
          </cell>
          <cell r="I866">
            <v>363.3489124232337</v>
          </cell>
          <cell r="J866">
            <v>564.2336391007349</v>
          </cell>
        </row>
        <row r="867">
          <cell r="B867">
            <v>863</v>
          </cell>
          <cell r="C867">
            <v>19.263357124640983</v>
          </cell>
          <cell r="D867">
            <v>32.052296888190504</v>
          </cell>
          <cell r="E867">
            <v>53.335795493553796</v>
          </cell>
          <cell r="F867">
            <v>88.04622817774101</v>
          </cell>
          <cell r="G867">
            <v>143.50220540316795</v>
          </cell>
          <cell r="H867">
            <v>230.33702362179739</v>
          </cell>
          <cell r="I867">
            <v>363.7067758173738</v>
          </cell>
          <cell r="J867">
            <v>564.8400032191151</v>
          </cell>
        </row>
        <row r="868">
          <cell r="B868">
            <v>864</v>
          </cell>
          <cell r="C868">
            <v>19.270210277281738</v>
          </cell>
          <cell r="D868">
            <v>32.067258929204336</v>
          </cell>
          <cell r="E868">
            <v>53.36662373888719</v>
          </cell>
          <cell r="F868">
            <v>88.10665596335157</v>
          </cell>
          <cell r="G868">
            <v>143.61561602332407</v>
          </cell>
          <cell r="H868">
            <v>230.54189890200416</v>
          </cell>
          <cell r="I868">
            <v>364.0645762218653</v>
          </cell>
          <cell r="J868">
            <v>565.4463153752722</v>
          </cell>
        </row>
        <row r="869">
          <cell r="B869">
            <v>865</v>
          </cell>
          <cell r="C869">
            <v>19.277057590262398</v>
          </cell>
          <cell r="D869">
            <v>32.082210217882725</v>
          </cell>
          <cell r="E869">
            <v>53.39743363989489</v>
          </cell>
          <cell r="F869">
            <v>88.16705474516743</v>
          </cell>
          <cell r="G869">
            <v>143.7289844187585</v>
          </cell>
          <cell r="H869">
            <v>230.74671862451697</v>
          </cell>
          <cell r="I869">
            <v>364.4223137206387</v>
          </cell>
          <cell r="J869">
            <v>566.052575633758</v>
          </cell>
        </row>
        <row r="870">
          <cell r="B870">
            <v>866</v>
          </cell>
          <cell r="C870">
            <v>19.283899075297548</v>
          </cell>
          <cell r="D870">
            <v>32.09715077436262</v>
          </cell>
          <cell r="E870">
            <v>53.42822522866883</v>
          </cell>
          <cell r="F870">
            <v>88.22742457059661</v>
          </cell>
          <cell r="G870">
            <v>143.84231065395156</v>
          </cell>
          <cell r="H870">
            <v>230.9514828685672</v>
          </cell>
          <cell r="I870">
            <v>364.7799883974158</v>
          </cell>
          <cell r="J870">
            <v>566.6587840589697</v>
          </cell>
        </row>
        <row r="871">
          <cell r="B871">
            <v>867</v>
          </cell>
          <cell r="C871">
            <v>19.29073474406479</v>
          </cell>
          <cell r="D871">
            <v>32.112080618720064</v>
          </cell>
          <cell r="E871">
            <v>53.45899853720783</v>
          </cell>
          <cell r="F871">
            <v>88.287765486915</v>
          </cell>
          <cell r="G871">
            <v>143.95559479321076</v>
          </cell>
          <cell r="H871">
            <v>231.15619171318198</v>
          </cell>
          <cell r="I871">
            <v>365.13760033571054</v>
          </cell>
          <cell r="J871">
            <v>567.2649407151503</v>
          </cell>
        </row>
        <row r="872">
          <cell r="B872">
            <v>868</v>
          </cell>
          <cell r="C872">
            <v>19.29756460820489</v>
          </cell>
          <cell r="D872">
            <v>32.12699977097048</v>
          </cell>
          <cell r="E872">
            <v>53.48975359741802</v>
          </cell>
          <cell r="F872">
            <v>88.34807754126693</v>
          </cell>
          <cell r="G872">
            <v>144.06883690067153</v>
          </cell>
          <cell r="H872">
            <v>231.36084523718486</v>
          </cell>
          <cell r="I872">
            <v>365.4951496188296</v>
          </cell>
          <cell r="J872">
            <v>567.8710456663893</v>
          </cell>
        </row>
        <row r="873">
          <cell r="B873">
            <v>869</v>
          </cell>
          <cell r="C873">
            <v>19.304388679321953</v>
          </cell>
          <cell r="D873">
            <v>32.14190825106886</v>
          </cell>
          <cell r="E873">
            <v>53.52049044111315</v>
          </cell>
          <cell r="F873">
            <v>88.40836078066565</v>
          </cell>
          <cell r="G873">
            <v>144.18203704029784</v>
          </cell>
          <cell r="H873">
            <v>231.56544351919666</v>
          </cell>
          <cell r="I873">
            <v>365.8526363298734</v>
          </cell>
          <cell r="J873">
            <v>568.4770989766231</v>
          </cell>
        </row>
        <row r="874">
          <cell r="B874">
            <v>870</v>
          </cell>
          <cell r="C874">
            <v>19.311206968983566</v>
          </cell>
          <cell r="D874">
            <v>32.156806078910094</v>
          </cell>
          <cell r="E874">
            <v>53.55120910001499</v>
          </cell>
          <cell r="F874">
            <v>88.46861525199387</v>
          </cell>
          <cell r="G874">
            <v>144.29519527588295</v>
          </cell>
          <cell r="H874">
            <v>231.76998663763618</v>
          </cell>
          <cell r="I874">
            <v>366.2100605517366</v>
          </cell>
          <cell r="J874">
            <v>569.0831007096357</v>
          </cell>
        </row>
        <row r="875">
          <cell r="B875">
            <v>871</v>
          </cell>
          <cell r="C875">
            <v>19.318019488720967</v>
          </cell>
          <cell r="D875">
            <v>32.17169327432915</v>
          </cell>
          <cell r="E875">
            <v>53.581909605753715</v>
          </cell>
          <cell r="F875">
            <v>88.52884100200427</v>
          </cell>
          <cell r="G875">
            <v>144.4083116710499</v>
          </cell>
          <cell r="H875">
            <v>231.97447467072092</v>
          </cell>
          <cell r="I875">
            <v>366.56742236710903</v>
          </cell>
          <cell r="J875">
            <v>569.6890509290589</v>
          </cell>
        </row>
        <row r="876">
          <cell r="B876">
            <v>872</v>
          </cell>
          <cell r="C876">
            <v>19.324826250029194</v>
          </cell>
          <cell r="D876">
            <v>32.18656985710137</v>
          </cell>
          <cell r="E876">
            <v>53.612591989868264</v>
          </cell>
          <cell r="F876">
            <v>88.58903807732</v>
          </cell>
          <cell r="G876">
            <v>144.52138628925232</v>
          </cell>
          <cell r="H876">
            <v>232.1789076964679</v>
          </cell>
          <cell r="I876">
            <v>366.92472185847623</v>
          </cell>
          <cell r="J876">
            <v>570.2949496983733</v>
          </cell>
        </row>
        <row r="877">
          <cell r="B877">
            <v>873</v>
          </cell>
          <cell r="C877">
            <v>19.331627264367242</v>
          </cell>
          <cell r="D877">
            <v>32.20143584694269</v>
          </cell>
          <cell r="E877">
            <v>53.64325628380671</v>
          </cell>
          <cell r="F877">
            <v>88.64920652443517</v>
          </cell>
          <cell r="G877">
            <v>144.634419193775</v>
          </cell>
          <cell r="H877">
            <v>232.38328579269435</v>
          </cell>
          <cell r="I877">
            <v>367.2819591081205</v>
          </cell>
          <cell r="J877">
            <v>570.9007970809087</v>
          </cell>
        </row>
        <row r="878">
          <cell r="B878">
            <v>874</v>
          </cell>
          <cell r="C878">
            <v>19.338422543158213</v>
          </cell>
          <cell r="D878">
            <v>32.2162912635099</v>
          </cell>
          <cell r="E878">
            <v>53.6739025189266</v>
          </cell>
          <cell r="F878">
            <v>88.7093463897154</v>
          </cell>
          <cell r="G878">
            <v>144.7474104477345</v>
          </cell>
          <cell r="H878">
            <v>232.58760903701847</v>
          </cell>
          <cell r="I878">
            <v>367.6391341981212</v>
          </cell>
          <cell r="J878">
            <v>571.5065931398442</v>
          </cell>
        </row>
        <row r="879">
          <cell r="B879">
            <v>875</v>
          </cell>
          <cell r="C879">
            <v>19.34521209778947</v>
          </cell>
          <cell r="D879">
            <v>32.2311361264009</v>
          </cell>
          <cell r="E879">
            <v>53.70453072649538</v>
          </cell>
          <cell r="F879">
            <v>88.7694577193983</v>
          </cell>
          <cell r="G879">
            <v>144.86036011407984</v>
          </cell>
          <cell r="H879">
            <v>232.79187750686017</v>
          </cell>
          <cell r="I879">
            <v>367.99624721035593</v>
          </cell>
          <cell r="J879">
            <v>572.1123379382093</v>
          </cell>
        </row>
        <row r="880">
          <cell r="B880">
            <v>876</v>
          </cell>
          <cell r="C880">
            <v>19.351995939612802</v>
          </cell>
          <cell r="D880">
            <v>32.245970455154904</v>
          </cell>
          <cell r="E880">
            <v>53.73514093769067</v>
          </cell>
          <cell r="F880">
            <v>88.82954055959395</v>
          </cell>
          <cell r="G880">
            <v>144.97326825559315</v>
          </cell>
          <cell r="H880">
            <v>232.99609127944177</v>
          </cell>
          <cell r="I880">
            <v>368.35329822650095</v>
          </cell>
          <cell r="J880">
            <v>572.7180315388842</v>
          </cell>
        </row>
        <row r="881">
          <cell r="B881">
            <v>877</v>
          </cell>
          <cell r="C881">
            <v>19.35877407994456</v>
          </cell>
          <cell r="D881">
            <v>32.260794269252735</v>
          </cell>
          <cell r="E881">
            <v>53.765733183600716</v>
          </cell>
          <cell r="F881">
            <v>88.8895949562854</v>
          </cell>
          <cell r="G881">
            <v>145.08613493489028</v>
          </cell>
          <cell r="H881">
            <v>233.2002504317888</v>
          </cell>
          <cell r="I881">
            <v>368.71028732803205</v>
          </cell>
          <cell r="J881">
            <v>573.3236740046003</v>
          </cell>
        </row>
        <row r="882">
          <cell r="B882">
            <v>878</v>
          </cell>
          <cell r="C882">
            <v>19.36554653006581</v>
          </cell>
          <cell r="D882">
            <v>32.27560758811701</v>
          </cell>
          <cell r="E882">
            <v>53.79630749522467</v>
          </cell>
          <cell r="F882">
            <v>88.94962095532921</v>
          </cell>
          <cell r="G882">
            <v>145.19896021442136</v>
          </cell>
          <cell r="H882">
            <v>233.4043550407306</v>
          </cell>
          <cell r="I882">
            <v>369.0672145962252</v>
          </cell>
          <cell r="J882">
            <v>573.9292653979405</v>
          </cell>
        </row>
        <row r="883">
          <cell r="B883">
            <v>879</v>
          </cell>
          <cell r="C883">
            <v>19.372313301222494</v>
          </cell>
          <cell r="D883">
            <v>32.290410431112434</v>
          </cell>
          <cell r="E883">
            <v>53.82686390347299</v>
          </cell>
          <cell r="F883">
            <v>89.00961860245587</v>
          </cell>
          <cell r="G883">
            <v>145.31174415647155</v>
          </cell>
          <cell r="H883">
            <v>233.6084051829012</v>
          </cell>
          <cell r="I883">
            <v>369.42408011215724</v>
          </cell>
          <cell r="J883">
            <v>574.5348057813403</v>
          </cell>
        </row>
        <row r="884">
          <cell r="B884">
            <v>880</v>
          </cell>
          <cell r="C884">
            <v>19.379074404625566</v>
          </cell>
          <cell r="D884">
            <v>32.305202817546</v>
          </cell>
          <cell r="E884">
            <v>53.8574024391678</v>
          </cell>
          <cell r="F884">
            <v>89.06958794327038</v>
          </cell>
          <cell r="G884">
            <v>145.4244868231616</v>
          </cell>
          <cell r="H884">
            <v>233.81240093473994</v>
          </cell>
          <cell r="I884">
            <v>369.78088395670676</v>
          </cell>
          <cell r="J884">
            <v>575.1402952170879</v>
          </cell>
        </row>
        <row r="885">
          <cell r="B885">
            <v>881</v>
          </cell>
          <cell r="C885">
            <v>19.385829851451145</v>
          </cell>
          <cell r="D885">
            <v>32.31998476666723</v>
          </cell>
          <cell r="E885">
            <v>53.8879231330432</v>
          </cell>
          <cell r="F885">
            <v>89.12952902325262</v>
          </cell>
          <cell r="G885">
            <v>145.53718827644843</v>
          </cell>
          <cell r="H885">
            <v>234.01634237249218</v>
          </cell>
          <cell r="I885">
            <v>370.1376262105546</v>
          </cell>
          <cell r="J885">
            <v>575.7457337673246</v>
          </cell>
        </row>
        <row r="886">
          <cell r="B886">
            <v>882</v>
          </cell>
          <cell r="C886">
            <v>19.392579652840674</v>
          </cell>
          <cell r="D886">
            <v>32.33475629766844</v>
          </cell>
          <cell r="E886">
            <v>53.918426015745666</v>
          </cell>
          <cell r="F886">
            <v>89.18944188775792</v>
          </cell>
          <cell r="G886">
            <v>145.64984857812584</v>
          </cell>
          <cell r="H886">
            <v>234.22022957221003</v>
          </cell>
          <cell r="I886">
            <v>370.49430695418465</v>
          </cell>
          <cell r="J886">
            <v>576.3511214940456</v>
          </cell>
        </row>
        <row r="887">
          <cell r="B887">
            <v>883</v>
          </cell>
          <cell r="C887">
            <v>19.399323819901042</v>
          </cell>
          <cell r="D887">
            <v>32.34951742968495</v>
          </cell>
          <cell r="E887">
            <v>53.948911117834356</v>
          </cell>
          <cell r="F887">
            <v>89.24932658201756</v>
          </cell>
          <cell r="G887">
            <v>145.76246778982505</v>
          </cell>
          <cell r="H887">
            <v>234.42406260975307</v>
          </cell>
          <cell r="I887">
            <v>370.85092626788463</v>
          </cell>
          <cell r="J887">
            <v>576.9564584591005</v>
          </cell>
        </row>
        <row r="888">
          <cell r="B888">
            <v>884</v>
          </cell>
          <cell r="C888">
            <v>19.40606236370476</v>
          </cell>
          <cell r="D888">
            <v>32.36426818179531</v>
          </cell>
          <cell r="E888">
            <v>53.979378469781494</v>
          </cell>
          <cell r="F888">
            <v>89.30918315113917</v>
          </cell>
          <cell r="G888">
            <v>145.87504597301538</v>
          </cell>
          <cell r="H888">
            <v>234.62784156078908</v>
          </cell>
          <cell r="I888">
            <v>371.20748423174666</v>
          </cell>
          <cell r="J888">
            <v>577.5617447241937</v>
          </cell>
        </row>
        <row r="889">
          <cell r="B889">
            <v>885</v>
          </cell>
          <cell r="C889">
            <v>19.412795295290078</v>
          </cell>
          <cell r="D889">
            <v>32.37900857302156</v>
          </cell>
          <cell r="E889">
            <v>54.00982810197269</v>
          </cell>
          <cell r="F889">
            <v>89.36901164010725</v>
          </cell>
          <cell r="G889">
            <v>145.9875831890047</v>
          </cell>
          <cell r="H889">
            <v>234.83156650079468</v>
          </cell>
          <cell r="I889">
            <v>371.563980925668</v>
          </cell>
          <cell r="J889">
            <v>578.1669803508847</v>
          </cell>
        </row>
        <row r="890">
          <cell r="B890">
            <v>886</v>
          </cell>
          <cell r="C890">
            <v>19.41952262566115</v>
          </cell>
          <cell r="D890">
            <v>32.39373862232943</v>
          </cell>
          <cell r="E890">
            <v>54.04026004470729</v>
          </cell>
          <cell r="F890">
            <v>89.42881209378365</v>
          </cell>
          <cell r="G890">
            <v>146.10007949894032</v>
          </cell>
          <cell r="H890">
            <v>235.03523750505607</v>
          </cell>
          <cell r="I890">
            <v>371.92041642935175</v>
          </cell>
          <cell r="J890">
            <v>578.7721654005892</v>
          </cell>
        </row>
        <row r="891">
          <cell r="B891">
            <v>887</v>
          </cell>
          <cell r="C891">
            <v>19.42624436578816</v>
          </cell>
          <cell r="D891">
            <v>32.4084583486286</v>
          </cell>
          <cell r="E891">
            <v>54.07067432819873</v>
          </cell>
          <cell r="F891">
            <v>89.48858455690802</v>
          </cell>
          <cell r="G891">
            <v>146.21253496380925</v>
          </cell>
          <cell r="H891">
            <v>235.23885464866973</v>
          </cell>
          <cell r="I891">
            <v>372.27679082230765</v>
          </cell>
          <cell r="J891">
            <v>579.3772999345788</v>
          </cell>
        </row>
        <row r="892">
          <cell r="B892">
            <v>888</v>
          </cell>
          <cell r="C892">
            <v>19.432960526607495</v>
          </cell>
          <cell r="D892">
            <v>32.4231677707729</v>
          </cell>
          <cell r="E892">
            <v>54.10107098257486</v>
          </cell>
          <cell r="F892">
            <v>89.54832907409833</v>
          </cell>
          <cell r="G892">
            <v>146.32494964443907</v>
          </cell>
          <cell r="H892">
            <v>235.44241800654302</v>
          </cell>
          <cell r="I892">
            <v>372.63310418385254</v>
          </cell>
          <cell r="J892">
            <v>579.9823840139823</v>
          </cell>
        </row>
        <row r="893">
          <cell r="B893">
            <v>889</v>
          </cell>
          <cell r="C893">
            <v>19.439671119021845</v>
          </cell>
          <cell r="D893">
            <v>32.43786690756057</v>
          </cell>
          <cell r="E893">
            <v>54.13145003787829</v>
          </cell>
          <cell r="F893">
            <v>89.60804568985127</v>
          </cell>
          <cell r="G893">
            <v>146.43732360149843</v>
          </cell>
          <cell r="H893">
            <v>235.64592765339503</v>
          </cell>
          <cell r="I893">
            <v>372.9893565931112</v>
          </cell>
          <cell r="J893">
            <v>580.5874176997854</v>
          </cell>
        </row>
        <row r="894">
          <cell r="B894">
            <v>890</v>
          </cell>
          <cell r="C894">
            <v>19.44637615390038</v>
          </cell>
          <cell r="D894">
            <v>32.45255577773445</v>
          </cell>
          <cell r="E894">
            <v>54.16181152406672</v>
          </cell>
          <cell r="F894">
            <v>89.66773444854275</v>
          </cell>
          <cell r="G894">
            <v>146.5496568954976</v>
          </cell>
          <cell r="H894">
            <v>235.84938366375715</v>
          </cell>
          <cell r="I894">
            <v>373.34554812901706</v>
          </cell>
          <cell r="J894">
            <v>581.1924010528321</v>
          </cell>
        </row>
        <row r="895">
          <cell r="B895">
            <v>891</v>
          </cell>
          <cell r="C895">
            <v>19.453075642078876</v>
          </cell>
          <cell r="D895">
            <v>32.467234399982246</v>
          </cell>
          <cell r="E895">
            <v>54.1921554710133</v>
          </cell>
          <cell r="F895">
            <v>89.72739539442837</v>
          </cell>
          <cell r="G895">
            <v>146.66194958678915</v>
          </cell>
          <cell r="H895">
            <v>236.05278611197375</v>
          </cell>
          <cell r="I895">
            <v>373.70167887031266</v>
          </cell>
          <cell r="J895">
            <v>581.7973341338243</v>
          </cell>
        </row>
        <row r="896">
          <cell r="B896">
            <v>892</v>
          </cell>
          <cell r="C896">
            <v>19.45976959435985</v>
          </cell>
          <cell r="D896">
            <v>32.4819027929367</v>
          </cell>
          <cell r="E896">
            <v>54.22248190850692</v>
          </cell>
          <cell r="F896">
            <v>89.78702857164387</v>
          </cell>
          <cell r="G896">
            <v>146.77420173556843</v>
          </cell>
          <cell r="H896">
            <v>236.2561350722029</v>
          </cell>
          <cell r="I896">
            <v>374.0577488955507</v>
          </cell>
          <cell r="J896">
            <v>582.4022170033229</v>
          </cell>
        </row>
        <row r="897">
          <cell r="B897">
            <v>893</v>
          </cell>
          <cell r="C897">
            <v>19.466458021512715</v>
          </cell>
          <cell r="D897">
            <v>32.496560975175875</v>
          </cell>
          <cell r="E897">
            <v>54.252790866252575</v>
          </cell>
          <cell r="F897">
            <v>89.84663402420558</v>
          </cell>
          <cell r="G897">
            <v>146.88641340187422</v>
          </cell>
          <cell r="H897">
            <v>236.4594306184171</v>
          </cell>
          <cell r="I897">
            <v>374.41375828309424</v>
          </cell>
          <cell r="J897">
            <v>583.007049721748</v>
          </cell>
        </row>
        <row r="898">
          <cell r="B898">
            <v>894</v>
          </cell>
          <cell r="C898">
            <v>19.473140934273896</v>
          </cell>
          <cell r="D898">
            <v>32.511208965223325</v>
          </cell>
          <cell r="E898">
            <v>54.283082373871686</v>
          </cell>
          <cell r="F898">
            <v>89.90621179601091</v>
          </cell>
          <cell r="G898">
            <v>146.99858464558937</v>
          </cell>
          <cell r="H898">
            <v>236.66267282440373</v>
          </cell>
          <cell r="I898">
            <v>374.7697071111178</v>
          </cell>
          <cell r="J898">
            <v>583.6118323493795</v>
          </cell>
        </row>
        <row r="899">
          <cell r="B899">
            <v>895</v>
          </cell>
          <cell r="C899">
            <v>19.479818343346988</v>
          </cell>
          <cell r="D899">
            <v>32.525846781548346</v>
          </cell>
          <cell r="E899">
            <v>54.31335646090243</v>
          </cell>
          <cell r="F899">
            <v>89.96576193083875</v>
          </cell>
          <cell r="G899">
            <v>147.11071552644125</v>
          </cell>
          <cell r="H899">
            <v>236.86586176376602</v>
          </cell>
          <cell r="I899">
            <v>375.12559545760774</v>
          </cell>
          <cell r="J899">
            <v>584.2165649463574</v>
          </cell>
        </row>
        <row r="900">
          <cell r="B900">
            <v>896</v>
          </cell>
          <cell r="C900">
            <v>19.48649025940289</v>
          </cell>
          <cell r="D900">
            <v>32.54047444256618</v>
          </cell>
          <cell r="E900">
            <v>54.34361315680007</v>
          </cell>
          <cell r="F900">
            <v>90.02528447234997</v>
          </cell>
          <cell r="G900">
            <v>147.22280610400242</v>
          </cell>
          <cell r="H900">
            <v>237.06899750992352</v>
          </cell>
          <cell r="I900">
            <v>375.48142340036316</v>
          </cell>
          <cell r="J900">
            <v>584.8212475726826</v>
          </cell>
        </row>
        <row r="901">
          <cell r="B901">
            <v>897</v>
          </cell>
          <cell r="C901">
            <v>19.493156693079925</v>
          </cell>
          <cell r="D901">
            <v>32.555091966638244</v>
          </cell>
          <cell r="E901">
            <v>54.373852490937246</v>
          </cell>
          <cell r="F901">
            <v>90.08477946408783</v>
          </cell>
          <cell r="G901">
            <v>147.33485643769117</v>
          </cell>
          <cell r="H901">
            <v>237.27208013611278</v>
          </cell>
          <cell r="I901">
            <v>375.8371910169963</v>
          </cell>
          <cell r="J901">
            <v>585.4258802882172</v>
          </cell>
        </row>
        <row r="902">
          <cell r="B902">
            <v>898</v>
          </cell>
          <cell r="C902">
            <v>19.499817654984</v>
          </cell>
          <cell r="D902">
            <v>32.56969937207234</v>
          </cell>
          <cell r="E902">
            <v>54.404074492604366</v>
          </cell>
          <cell r="F902">
            <v>90.14424694947849</v>
          </cell>
          <cell r="G902">
            <v>147.4468665867721</v>
          </cell>
          <cell r="H902">
            <v>237.47510971538807</v>
          </cell>
          <cell r="I902">
            <v>376.19289838493336</v>
          </cell>
          <cell r="J902">
            <v>586.0304631526848</v>
          </cell>
        </row>
        <row r="903">
          <cell r="B903">
            <v>899</v>
          </cell>
          <cell r="C903">
            <v>19.50647315568872</v>
          </cell>
          <cell r="D903">
            <v>32.58429667712288</v>
          </cell>
          <cell r="E903">
            <v>54.43427919100986</v>
          </cell>
          <cell r="F903">
            <v>90.20368697183137</v>
          </cell>
          <cell r="G903">
            <v>147.55883661035668</v>
          </cell>
          <cell r="H903">
            <v>237.67808632062201</v>
          </cell>
          <cell r="I903">
            <v>376.54854558141506</v>
          </cell>
          <cell r="J903">
            <v>586.6349962256712</v>
          </cell>
        </row>
        <row r="904">
          <cell r="B904">
            <v>900</v>
          </cell>
          <cell r="C904">
            <v>19.513123205735532</v>
          </cell>
          <cell r="D904">
            <v>32.59888389999107</v>
          </cell>
          <cell r="E904">
            <v>54.464466615280536</v>
          </cell>
          <cell r="F904">
            <v>90.26309957433968</v>
          </cell>
          <cell r="G904">
            <v>147.6707665674038</v>
          </cell>
          <cell r="H904">
            <v>237.88101002450622</v>
          </cell>
          <cell r="I904">
            <v>376.90413268349744</v>
          </cell>
          <cell r="J904">
            <v>587.239479566625</v>
          </cell>
        </row>
        <row r="905">
          <cell r="B905">
            <v>901</v>
          </cell>
          <cell r="C905">
            <v>19.519767815633855</v>
          </cell>
          <cell r="D905">
            <v>32.61346105882518</v>
          </cell>
          <cell r="E905">
            <v>54.4946367944619</v>
          </cell>
          <cell r="F905">
            <v>90.32248480008076</v>
          </cell>
          <cell r="G905">
            <v>147.78265651672038</v>
          </cell>
          <cell r="H905">
            <v>238.08388089955193</v>
          </cell>
          <cell r="I905">
            <v>377.2596597680523</v>
          </cell>
          <cell r="J905">
            <v>587.8439132348577</v>
          </cell>
        </row>
        <row r="906">
          <cell r="B906">
            <v>902</v>
          </cell>
          <cell r="C906">
            <v>19.52640699586122</v>
          </cell>
          <cell r="D906">
            <v>32.62802817172071</v>
          </cell>
          <cell r="E906">
            <v>54.52478975751845</v>
          </cell>
          <cell r="F906">
            <v>90.38184269201663</v>
          </cell>
          <cell r="G906">
            <v>147.8945065169619</v>
          </cell>
          <cell r="H906">
            <v>238.2866990180907</v>
          </cell>
          <cell r="I906">
            <v>377.615126911768</v>
          </cell>
          <cell r="J906">
            <v>588.4482972895444</v>
          </cell>
        </row>
        <row r="907">
          <cell r="B907">
            <v>903</v>
          </cell>
          <cell r="C907">
            <v>19.53304075686339</v>
          </cell>
          <cell r="D907">
            <v>32.6425852567206</v>
          </cell>
          <cell r="E907">
            <v>54.55492553333401</v>
          </cell>
          <cell r="F907">
            <v>90.44117329299435</v>
          </cell>
          <cell r="G907">
            <v>148.00631662663298</v>
          </cell>
          <cell r="H907">
            <v>238.48946445227506</v>
          </cell>
          <cell r="I907">
            <v>377.97053419115014</v>
          </cell>
          <cell r="J907">
            <v>589.0526317897242</v>
          </cell>
        </row>
        <row r="908">
          <cell r="B908">
            <v>904</v>
          </cell>
          <cell r="C908">
            <v>19.539669109054497</v>
          </cell>
          <cell r="D908">
            <v>32.65713233181549</v>
          </cell>
          <cell r="E908">
            <v>54.585044150712044</v>
          </cell>
          <cell r="F908">
            <v>90.50047664574647</v>
          </cell>
          <cell r="G908">
            <v>148.11808690408785</v>
          </cell>
          <cell r="H908">
            <v>238.69217727407906</v>
          </cell>
          <cell r="I908">
            <v>378.325881682522</v>
          </cell>
          <cell r="J908">
            <v>589.6569167943006</v>
          </cell>
        </row>
        <row r="909">
          <cell r="B909">
            <v>905</v>
          </cell>
          <cell r="C909">
            <v>19.54629206281718</v>
          </cell>
          <cell r="D909">
            <v>32.67166941494387</v>
          </cell>
          <cell r="E909">
            <v>54.61514563837596</v>
          </cell>
          <cell r="F909">
            <v>90.5597527928915</v>
          </cell>
          <cell r="G909">
            <v>148.22981740753102</v>
          </cell>
          <cell r="H909">
            <v>238.89483755529898</v>
          </cell>
          <cell r="I909">
            <v>378.68116946202525</v>
          </cell>
          <cell r="J909">
            <v>590.2611523620423</v>
          </cell>
        </row>
        <row r="910">
          <cell r="B910">
            <v>906</v>
          </cell>
          <cell r="C910">
            <v>19.552909628502704</v>
          </cell>
          <cell r="D910">
            <v>32.68619652399233</v>
          </cell>
          <cell r="E910">
            <v>54.64523002496942</v>
          </cell>
          <cell r="F910">
            <v>90.61900177693427</v>
          </cell>
          <cell r="G910">
            <v>148.34150819501775</v>
          </cell>
          <cell r="H910">
            <v>239.097445367554</v>
          </cell>
          <cell r="I910">
            <v>379.0363976056207</v>
          </cell>
          <cell r="J910">
            <v>590.8653385515831</v>
          </cell>
        </row>
        <row r="911">
          <cell r="B911">
            <v>907</v>
          </cell>
          <cell r="C911">
            <v>19.559521816431094</v>
          </cell>
          <cell r="D911">
            <v>32.700713676795736</v>
          </cell>
          <cell r="E911">
            <v>54.67529733905666</v>
          </cell>
          <cell r="F911">
            <v>90.67822364026641</v>
          </cell>
          <cell r="G911">
            <v>148.45315932445465</v>
          </cell>
          <cell r="H911">
            <v>239.30000078228673</v>
          </cell>
          <cell r="I911">
            <v>379.3915661890889</v>
          </cell>
          <cell r="J911">
            <v>591.469475421423</v>
          </cell>
        </row>
        <row r="912">
          <cell r="B912">
            <v>908</v>
          </cell>
          <cell r="C912">
            <v>19.566128636891264</v>
          </cell>
          <cell r="D912">
            <v>32.71522089113746</v>
          </cell>
          <cell r="E912">
            <v>54.70534760912279</v>
          </cell>
          <cell r="F912">
            <v>90.73741842516678</v>
          </cell>
          <cell r="G912">
            <v>148.56477085360015</v>
          </cell>
          <cell r="H912">
            <v>239.50250387076395</v>
          </cell>
          <cell r="I912">
            <v>379.7466752880306</v>
          </cell>
          <cell r="J912">
            <v>592.0735630299279</v>
          </cell>
        </row>
        <row r="913">
          <cell r="B913">
            <v>909</v>
          </cell>
          <cell r="C913">
            <v>19.57273010014114</v>
          </cell>
          <cell r="D913">
            <v>32.72971818474959</v>
          </cell>
          <cell r="E913">
            <v>54.73538086357409</v>
          </cell>
          <cell r="F913">
            <v>90.79658617380186</v>
          </cell>
          <cell r="G913">
            <v>148.67634284006513</v>
          </cell>
          <cell r="H913">
            <v>239.70495470407712</v>
          </cell>
          <cell r="I913">
            <v>380.1017249778675</v>
          </cell>
          <cell r="J913">
            <v>592.6776014353306</v>
          </cell>
        </row>
        <row r="914">
          <cell r="B914">
            <v>910</v>
          </cell>
          <cell r="C914">
            <v>19.579326216407797</v>
          </cell>
          <cell r="D914">
            <v>32.74420557531311</v>
          </cell>
          <cell r="E914">
            <v>54.76539713073834</v>
          </cell>
          <cell r="F914">
            <v>90.85572692822619</v>
          </cell>
          <cell r="G914">
            <v>148.78787534131342</v>
          </cell>
          <cell r="H914">
            <v>239.90735335314315</v>
          </cell>
          <cell r="I914">
            <v>380.4567153338429</v>
          </cell>
          <cell r="J914">
            <v>593.2815906957314</v>
          </cell>
        </row>
        <row r="915">
          <cell r="B915">
            <v>911</v>
          </cell>
          <cell r="C915">
            <v>19.585916995887576</v>
          </cell>
          <cell r="D915">
            <v>32.7586830804581</v>
          </cell>
          <cell r="E915">
            <v>54.7953964388651</v>
          </cell>
          <cell r="F915">
            <v>90.91484073038279</v>
          </cell>
          <cell r="G915">
            <v>148.89936841466232</v>
          </cell>
          <cell r="H915">
            <v>240.10969988870482</v>
          </cell>
          <cell r="I915">
            <v>380.8116464310223</v>
          </cell>
          <cell r="J915">
            <v>593.885530869098</v>
          </cell>
        </row>
        <row r="916">
          <cell r="B916">
            <v>912</v>
          </cell>
          <cell r="C916">
            <v>19.592502448746213</v>
          </cell>
          <cell r="D916">
            <v>32.773150717763976</v>
          </cell>
          <cell r="E916">
            <v>54.825378816126005</v>
          </cell>
          <cell r="F916">
            <v>90.97392762210359</v>
          </cell>
          <cell r="G916">
            <v>149.0108221172831</v>
          </cell>
          <cell r="H916">
            <v>240.31199438133163</v>
          </cell>
          <cell r="I916">
            <v>381.16651834429393</v>
          </cell>
          <cell r="J916">
            <v>594.4894220132662</v>
          </cell>
        </row>
        <row r="917">
          <cell r="B917">
            <v>913</v>
          </cell>
          <cell r="C917">
            <v>19.59908258511897</v>
          </cell>
          <cell r="D917">
            <v>32.78760850475966</v>
          </cell>
          <cell r="E917">
            <v>54.8553442906151</v>
          </cell>
          <cell r="F917">
            <v>91.03298764510981</v>
          </cell>
          <cell r="G917">
            <v>149.1222365062017</v>
          </cell>
          <cell r="H917">
            <v>240.5142369014202</v>
          </cell>
          <cell r="I917">
            <v>381.5213311483694</v>
          </cell>
          <cell r="J917">
            <v>595.0932641859404</v>
          </cell>
        </row>
        <row r="918">
          <cell r="B918">
            <v>914</v>
          </cell>
          <cell r="C918">
            <v>19.605657415110752</v>
          </cell>
          <cell r="D918">
            <v>32.80205645892379</v>
          </cell>
          <cell r="E918">
            <v>54.88529289034911</v>
          </cell>
          <cell r="F918">
            <v>91.09202084101243</v>
          </cell>
          <cell r="G918">
            <v>149.23361163829898</v>
          </cell>
          <cell r="H918">
            <v>240.71642751919504</v>
          </cell>
          <cell r="I918">
            <v>381.8760849177844</v>
          </cell>
          <cell r="J918">
            <v>595.6970574446939</v>
          </cell>
        </row>
        <row r="919">
          <cell r="B919">
            <v>915</v>
          </cell>
          <cell r="C919">
            <v>19.612226948796227</v>
          </cell>
          <cell r="D919">
            <v>32.816494597684915</v>
          </cell>
          <cell r="E919">
            <v>54.915224643267756</v>
          </cell>
          <cell r="F919">
            <v>91.15102725131251</v>
          </cell>
          <cell r="G919">
            <v>149.34494757031155</v>
          </cell>
          <cell r="H919">
            <v>240.91856630470906</v>
          </cell>
          <cell r="I919">
            <v>382.2307797268992</v>
          </cell>
          <cell r="J919">
            <v>596.3008018469696</v>
          </cell>
        </row>
        <row r="920">
          <cell r="B920">
            <v>916</v>
          </cell>
          <cell r="C920">
            <v>19.618791196219966</v>
          </cell>
          <cell r="D920">
            <v>32.83092293842169</v>
          </cell>
          <cell r="E920">
            <v>54.94513957723402</v>
          </cell>
          <cell r="F920">
            <v>91.21000691740171</v>
          </cell>
          <cell r="G920">
            <v>149.45624435883204</v>
          </cell>
          <cell r="H920">
            <v>241.12065332784425</v>
          </cell>
          <cell r="I920">
            <v>382.5854156498993</v>
          </cell>
          <cell r="J920">
            <v>596.9044974500803</v>
          </cell>
        </row>
        <row r="921">
          <cell r="B921">
            <v>917</v>
          </cell>
          <cell r="C921">
            <v>19.625350167396554</v>
          </cell>
          <cell r="D921">
            <v>32.84534149846309</v>
          </cell>
          <cell r="E921">
            <v>54.97503772003448</v>
          </cell>
          <cell r="F921">
            <v>91.26895988056263</v>
          </cell>
          <cell r="G921">
            <v>149.5675020603098</v>
          </cell>
          <cell r="H921">
            <v>241.32268865831222</v>
          </cell>
          <cell r="I921">
            <v>382.939992760796</v>
          </cell>
          <cell r="J921">
            <v>597.5081443112088</v>
          </cell>
        </row>
        <row r="922">
          <cell r="B922">
            <v>918</v>
          </cell>
          <cell r="C922">
            <v>19.63190387231071</v>
          </cell>
          <cell r="D922">
            <v>32.85975029508858</v>
          </cell>
          <cell r="E922">
            <v>55.004919099379556</v>
          </cell>
          <cell r="F922">
            <v>91.32788618196922</v>
          </cell>
          <cell r="G922">
            <v>149.67872073105133</v>
          </cell>
          <cell r="H922">
            <v>241.52467236565482</v>
          </cell>
          <cell r="I922">
            <v>383.294511133427</v>
          </cell>
          <cell r="J922">
            <v>598.111742487409</v>
          </cell>
        </row>
        <row r="923">
          <cell r="B923">
            <v>919</v>
          </cell>
          <cell r="C923">
            <v>19.63845232091741</v>
          </cell>
          <cell r="D923">
            <v>32.87414934552834</v>
          </cell>
          <cell r="E923">
            <v>55.03478374290385</v>
          </cell>
          <cell r="F923">
            <v>91.3867858626872</v>
          </cell>
          <cell r="G923">
            <v>149.78990042722077</v>
          </cell>
          <cell r="H923">
            <v>241.72660451924477</v>
          </cell>
          <cell r="I923">
            <v>383.6489708414572</v>
          </cell>
          <cell r="J923">
            <v>598.7152920356057</v>
          </cell>
        </row>
        <row r="924">
          <cell r="B924">
            <v>920</v>
          </cell>
          <cell r="C924">
            <v>19.64499552314202</v>
          </cell>
          <cell r="D924">
            <v>32.88853866696342</v>
          </cell>
          <cell r="E924">
            <v>55.06463167816639</v>
          </cell>
          <cell r="F924">
            <v>91.44565896367448</v>
          </cell>
          <cell r="G924">
            <v>149.9010412048405</v>
          </cell>
          <cell r="H924">
            <v>241.9284851882862</v>
          </cell>
          <cell r="I924">
            <v>384.0033719583788</v>
          </cell>
          <cell r="J924">
            <v>599.3187930125956</v>
          </cell>
        </row>
        <row r="925">
          <cell r="B925">
            <v>921</v>
          </cell>
          <cell r="C925">
            <v>19.651533488880396</v>
          </cell>
          <cell r="D925">
            <v>32.90291827652599</v>
          </cell>
          <cell r="E925">
            <v>55.09446293265097</v>
          </cell>
          <cell r="F925">
            <v>91.50450552578148</v>
          </cell>
          <cell r="G925">
            <v>150.01214311979163</v>
          </cell>
          <cell r="H925">
            <v>242.13031444181533</v>
          </cell>
          <cell r="I925">
            <v>384.35771455751245</v>
          </cell>
          <cell r="J925">
            <v>599.9222454750472</v>
          </cell>
        </row>
        <row r="926">
          <cell r="B926">
            <v>922</v>
          </cell>
          <cell r="C926">
            <v>19.658066227999022</v>
          </cell>
          <cell r="D926">
            <v>32.91728819129946</v>
          </cell>
          <cell r="E926">
            <v>55.124277533766374</v>
          </cell>
          <cell r="F926">
            <v>91.56332558975164</v>
          </cell>
          <cell r="G926">
            <v>150.12320622781442</v>
          </cell>
          <cell r="H926">
            <v>242.3320923487009</v>
          </cell>
          <cell r="I926">
            <v>384.71199871200747</v>
          </cell>
          <cell r="J926">
            <v>600.5256494795016</v>
          </cell>
        </row>
        <row r="927">
          <cell r="B927">
            <v>923</v>
          </cell>
          <cell r="C927">
            <v>19.664593750335115</v>
          </cell>
          <cell r="D927">
            <v>32.93164842831875</v>
          </cell>
          <cell r="E927">
            <v>55.154075508846724</v>
          </cell>
          <cell r="F927">
            <v>91.62211919622175</v>
          </cell>
          <cell r="G927">
            <v>150.23423058450894</v>
          </cell>
          <cell r="H927">
            <v>242.53381897764498</v>
          </cell>
          <cell r="I927">
            <v>385.0662244948426</v>
          </cell>
          <cell r="J927">
            <v>601.1290050823725</v>
          </cell>
        </row>
        <row r="928">
          <cell r="B928">
            <v>924</v>
          </cell>
          <cell r="C928">
            <v>19.67111606569675</v>
          </cell>
          <cell r="D928">
            <v>32.94599900457042</v>
          </cell>
          <cell r="E928">
            <v>55.18385688515172</v>
          </cell>
          <cell r="F928">
            <v>91.68088638572232</v>
          </cell>
          <cell r="G928">
            <v>150.34521624533542</v>
          </cell>
          <cell r="H928">
            <v>242.73549439718334</v>
          </cell>
          <cell r="I928">
            <v>385.42039197882644</v>
          </cell>
          <cell r="J928">
            <v>601.7323123399473</v>
          </cell>
        </row>
        <row r="929">
          <cell r="B929">
            <v>925</v>
          </cell>
          <cell r="C929">
            <v>19.67763318386298</v>
          </cell>
          <cell r="D929">
            <v>32.96033993699287</v>
          </cell>
          <cell r="E929">
            <v>55.21362168986694</v>
          </cell>
          <cell r="F929">
            <v>91.73962719867804</v>
          </cell>
          <cell r="G929">
            <v>150.45616326561486</v>
          </cell>
          <cell r="H929">
            <v>242.93711867568618</v>
          </cell>
          <cell r="I929">
            <v>385.7745012365983</v>
          </cell>
          <cell r="J929">
            <v>602.3355713083869</v>
          </cell>
        </row>
        <row r="930">
          <cell r="B930">
            <v>926</v>
          </cell>
          <cell r="C930">
            <v>19.68414511458395</v>
          </cell>
          <cell r="D930">
            <v>32.97467124247655</v>
          </cell>
          <cell r="E930">
            <v>55.243369950104125</v>
          </cell>
          <cell r="F930">
            <v>91.79834167540814</v>
          </cell>
          <cell r="G930">
            <v>150.5670717005295</v>
          </cell>
          <cell r="H930">
            <v>243.1386918813586</v>
          </cell>
          <cell r="I930">
            <v>386.1285523406285</v>
          </cell>
          <cell r="J930">
            <v>602.9387820437264</v>
          </cell>
        </row>
        <row r="931">
          <cell r="B931">
            <v>927</v>
          </cell>
          <cell r="C931">
            <v>19.690651867581003</v>
          </cell>
          <cell r="D931">
            <v>32.98899293786414</v>
          </cell>
          <cell r="E931">
            <v>55.27310169290144</v>
          </cell>
          <cell r="F931">
            <v>91.85702985612676</v>
          </cell>
          <cell r="G931">
            <v>150.6779416051233</v>
          </cell>
          <cell r="H931">
            <v>243.34021408224126</v>
          </cell>
          <cell r="I931">
            <v>386.482545363219</v>
          </cell>
          <cell r="J931">
            <v>603.5419446018756</v>
          </cell>
        </row>
        <row r="932">
          <cell r="B932">
            <v>928</v>
          </cell>
          <cell r="C932">
            <v>19.697153452546825</v>
          </cell>
          <cell r="D932">
            <v>33.003305039950725</v>
          </cell>
          <cell r="E932">
            <v>55.30281694522379</v>
          </cell>
          <cell r="F932">
            <v>91.91569178094336</v>
          </cell>
          <cell r="G932">
            <v>150.7887730343024</v>
          </cell>
          <cell r="H932">
            <v>243.54168534621095</v>
          </cell>
          <cell r="I932">
            <v>386.8364803765041</v>
          </cell>
          <cell r="J932">
            <v>604.145059038619</v>
          </cell>
        </row>
        <row r="933">
          <cell r="B933">
            <v>929</v>
          </cell>
          <cell r="C933">
            <v>19.703649879145527</v>
          </cell>
          <cell r="D933">
            <v>33.01760756548398</v>
          </cell>
          <cell r="E933">
            <v>55.33251573396305</v>
          </cell>
          <cell r="F933">
            <v>91.9743274898631</v>
          </cell>
          <cell r="G933">
            <v>150.89956604283574</v>
          </cell>
          <cell r="H933">
            <v>243.74310574098106</v>
          </cell>
          <cell r="I933">
            <v>387.1903574524508</v>
          </cell>
          <cell r="J933">
            <v>604.7481254096168</v>
          </cell>
        </row>
        <row r="934">
          <cell r="B934">
            <v>930</v>
          </cell>
          <cell r="C934">
            <v>19.71014115701278</v>
          </cell>
          <cell r="D934">
            <v>33.031900531164375</v>
          </cell>
          <cell r="E934">
            <v>55.362198085938374</v>
          </cell>
          <cell r="F934">
            <v>92.03293702278721</v>
          </cell>
          <cell r="G934">
            <v>151.01032068535542</v>
          </cell>
          <cell r="H934">
            <v>243.9444753341023</v>
          </cell>
          <cell r="I934">
            <v>387.5441766628597</v>
          </cell>
          <cell r="J934">
            <v>605.3511437704049</v>
          </cell>
        </row>
        <row r="935">
          <cell r="B935">
            <v>931</v>
          </cell>
          <cell r="C935">
            <v>19.71662729575593</v>
          </cell>
          <cell r="D935">
            <v>33.04618395364534</v>
          </cell>
          <cell r="E935">
            <v>55.39186402789647</v>
          </cell>
          <cell r="F935">
            <v>92.0915204195134</v>
          </cell>
          <cell r="G935">
            <v>151.12103701635726</v>
          </cell>
          <cell r="H935">
            <v>244.1457941929631</v>
          </cell>
          <cell r="I935">
            <v>387.89793807936513</v>
          </cell>
          <cell r="J935">
            <v>605.9541141763953</v>
          </cell>
        </row>
        <row r="936">
          <cell r="B936">
            <v>932</v>
          </cell>
          <cell r="C936">
            <v>19.723108304954096</v>
          </cell>
          <cell r="D936">
            <v>33.06045784953345</v>
          </cell>
          <cell r="E936">
            <v>55.42151358651184</v>
          </cell>
          <cell r="F936">
            <v>92.15007771973622</v>
          </cell>
          <cell r="G936">
            <v>151.23171509020122</v>
          </cell>
          <cell r="H936">
            <v>244.34706238479038</v>
          </cell>
          <cell r="I936">
            <v>388.2516417734361</v>
          </cell>
          <cell r="J936">
            <v>606.5570366828766</v>
          </cell>
        </row>
        <row r="937">
          <cell r="B937">
            <v>933</v>
          </cell>
          <cell r="C937">
            <v>19.729584194158292</v>
          </cell>
          <cell r="D937">
            <v>33.07472223538862</v>
          </cell>
          <cell r="E937">
            <v>55.451146788387106</v>
          </cell>
          <cell r="F937">
            <v>92.20860896304742</v>
          </cell>
          <cell r="G937">
            <v>151.34235496111197</v>
          </cell>
          <cell r="H937">
            <v>244.54827997664987</v>
          </cell>
          <cell r="I937">
            <v>388.6052878163767</v>
          </cell>
          <cell r="J937">
            <v>607.1599113450148</v>
          </cell>
        </row>
        <row r="938">
          <cell r="B938">
            <v>934</v>
          </cell>
          <cell r="C938">
            <v>19.736054972891548</v>
          </cell>
          <cell r="D938">
            <v>33.08897712772426</v>
          </cell>
          <cell r="E938">
            <v>55.48076366005323</v>
          </cell>
          <cell r="F938">
            <v>92.26711418893638</v>
          </cell>
          <cell r="G938">
            <v>151.4529566831793</v>
          </cell>
          <cell r="H938">
            <v>244.74944703544685</v>
          </cell>
          <cell r="I938">
            <v>388.9588762793265</v>
          </cell>
          <cell r="J938">
            <v>607.762738217853</v>
          </cell>
        </row>
        <row r="939">
          <cell r="B939">
            <v>935</v>
          </cell>
          <cell r="C939">
            <v>19.74252065064901</v>
          </cell>
          <cell r="D939">
            <v>33.1032225430075</v>
          </cell>
          <cell r="E939">
            <v>55.510364227969795</v>
          </cell>
          <cell r="F939">
            <v>92.3255934367904</v>
          </cell>
          <cell r="G939">
            <v>151.56352031035868</v>
          </cell>
          <cell r="H939">
            <v>244.95056362792664</v>
          </cell>
          <cell r="I939">
            <v>389.3124072332614</v>
          </cell>
          <cell r="J939">
            <v>608.3655173563122</v>
          </cell>
        </row>
        <row r="940">
          <cell r="B940">
            <v>936</v>
          </cell>
          <cell r="C940">
            <v>19.748981236898054</v>
          </cell>
          <cell r="D940">
            <v>33.11745849765931</v>
          </cell>
          <cell r="E940">
            <v>55.53994851852531</v>
          </cell>
          <cell r="F940">
            <v>92.38404674589518</v>
          </cell>
          <cell r="G940">
            <v>151.6740458964716</v>
          </cell>
          <cell r="H940">
            <v>245.15162982067514</v>
          </cell>
          <cell r="I940">
            <v>389.665880748994</v>
          </cell>
          <cell r="J940">
            <v>608.9682488151917</v>
          </cell>
        </row>
        <row r="941">
          <cell r="B941">
            <v>937</v>
          </cell>
          <cell r="C941">
            <v>19.7554367410784</v>
          </cell>
          <cell r="D941">
            <v>33.13168500805472</v>
          </cell>
          <cell r="E941">
            <v>55.569516558037414</v>
          </cell>
          <cell r="F941">
            <v>92.4424741554351</v>
          </cell>
          <cell r="G941">
            <v>151.7845334952062</v>
          </cell>
          <cell r="H941">
            <v>245.35264568011942</v>
          </cell>
          <cell r="I941">
            <v>390.0192968971743</v>
          </cell>
          <cell r="J941">
            <v>609.5709326491694</v>
          </cell>
        </row>
        <row r="942">
          <cell r="B942">
            <v>938</v>
          </cell>
          <cell r="C942">
            <v>19.761887172602222</v>
          </cell>
          <cell r="D942">
            <v>33.14590209052299</v>
          </cell>
          <cell r="E942">
            <v>55.59906837275321</v>
          </cell>
          <cell r="F942">
            <v>92.50087570449361</v>
          </cell>
          <cell r="G942">
            <v>151.89498316011765</v>
          </cell>
          <cell r="H942">
            <v>245.55361127252823</v>
          </cell>
          <cell r="I942">
            <v>390.3726557482899</v>
          </cell>
          <cell r="J942">
            <v>610.1735689128025</v>
          </cell>
        </row>
        <row r="943">
          <cell r="B943">
            <v>939</v>
          </cell>
          <cell r="C943">
            <v>19.76833254085425</v>
          </cell>
          <cell r="D943">
            <v>33.160109761347776</v>
          </cell>
          <cell r="E943">
            <v>55.62860398884947</v>
          </cell>
          <cell r="F943">
            <v>92.55925143205363</v>
          </cell>
          <cell r="G943">
            <v>152.00539494462862</v>
          </cell>
          <cell r="H943">
            <v>245.75452666401256</v>
          </cell>
          <cell r="I943">
            <v>390.725957372667</v>
          </cell>
          <cell r="J943">
            <v>610.7761576605271</v>
          </cell>
        </row>
        <row r="944">
          <cell r="B944">
            <v>940</v>
          </cell>
          <cell r="C944">
            <v>19.77477285519189</v>
          </cell>
          <cell r="D944">
            <v>33.17430803676733</v>
          </cell>
          <cell r="E944">
            <v>55.65812343243294</v>
          </cell>
          <cell r="F944">
            <v>92.6176013769979</v>
          </cell>
          <cell r="G944">
            <v>152.1157689020298</v>
          </cell>
          <cell r="H944">
            <v>245.95539192052618</v>
          </cell>
          <cell r="I944">
            <v>391.0792018404706</v>
          </cell>
          <cell r="J944">
            <v>611.3786989466596</v>
          </cell>
        </row>
        <row r="945">
          <cell r="B945">
            <v>941</v>
          </cell>
          <cell r="C945">
            <v>19.781208124945326</v>
          </cell>
          <cell r="D945">
            <v>33.18849693297464</v>
          </cell>
          <cell r="E945">
            <v>55.68762672954057</v>
          </cell>
          <cell r="F945">
            <v>92.67592557810931</v>
          </cell>
          <cell r="G945">
            <v>152.22610508548033</v>
          </cell>
          <cell r="H945">
            <v>246.1562071078662</v>
          </cell>
          <cell r="I945">
            <v>391.43238922170525</v>
          </cell>
          <cell r="J945">
            <v>611.9811928253964</v>
          </cell>
        </row>
        <row r="946">
          <cell r="B946">
            <v>942</v>
          </cell>
          <cell r="C946">
            <v>19.78763835941763</v>
          </cell>
          <cell r="D946">
            <v>33.202676466117616</v>
          </cell>
          <cell r="E946">
            <v>55.7171139061398</v>
          </cell>
          <cell r="F946">
            <v>92.73422407407134</v>
          </cell>
          <cell r="G946">
            <v>152.3364035480083</v>
          </cell>
          <cell r="H946">
            <v>246.3569722916736</v>
          </cell>
          <cell r="I946">
            <v>391.7855195862154</v>
          </cell>
          <cell r="J946">
            <v>612.5836393508147</v>
          </cell>
        </row>
        <row r="947">
          <cell r="B947">
            <v>943</v>
          </cell>
          <cell r="C947">
            <v>19.79406356788487</v>
          </cell>
          <cell r="D947">
            <v>33.21684665229929</v>
          </cell>
          <cell r="E947">
            <v>55.7465849881288</v>
          </cell>
          <cell r="F947">
            <v>92.7924969034683</v>
          </cell>
          <cell r="G947">
            <v>152.4466643425111</v>
          </cell>
          <cell r="H947">
            <v>246.55768753743374</v>
          </cell>
          <cell r="I947">
            <v>392.13859300368614</v>
          </cell>
          <cell r="J947">
            <v>613.1860385768725</v>
          </cell>
        </row>
        <row r="948">
          <cell r="B948">
            <v>944</v>
          </cell>
          <cell r="C948">
            <v>19.800483759596208</v>
          </cell>
          <cell r="D948">
            <v>33.23100750757796</v>
          </cell>
          <cell r="E948">
            <v>55.776040001336746</v>
          </cell>
          <cell r="F948">
            <v>92.85074410478583</v>
          </cell>
          <cell r="G948">
            <v>152.55688752175604</v>
          </cell>
          <cell r="H948">
            <v>246.7583529104769</v>
          </cell>
          <cell r="I948">
            <v>392.49160954364356</v>
          </cell>
          <cell r="J948">
            <v>613.7883905574093</v>
          </cell>
        </row>
        <row r="949">
          <cell r="B949">
            <v>945</v>
          </cell>
          <cell r="C949">
            <v>19.806898943774026</v>
          </cell>
          <cell r="D949">
            <v>33.24515904796735</v>
          </cell>
          <cell r="E949">
            <v>55.80547897152405</v>
          </cell>
          <cell r="F949">
            <v>92.90896571641115</v>
          </cell>
          <cell r="G949">
            <v>152.66707313838072</v>
          </cell>
          <cell r="H949">
            <v>246.95896847597888</v>
          </cell>
          <cell r="I949">
            <v>392.8445692754554</v>
          </cell>
          <cell r="J949">
            <v>614.3906953461465</v>
          </cell>
        </row>
        <row r="950">
          <cell r="B950">
            <v>946</v>
          </cell>
          <cell r="C950">
            <v>19.813309129614012</v>
          </cell>
          <cell r="D950">
            <v>33.25930128943683</v>
          </cell>
          <cell r="E950">
            <v>55.83490192438266</v>
          </cell>
          <cell r="F950">
            <v>92.96716177663343</v>
          </cell>
          <cell r="G950">
            <v>152.77722124489347</v>
          </cell>
          <cell r="H950">
            <v>247.15953429896138</v>
          </cell>
          <cell r="I950">
            <v>393.1974722683315</v>
          </cell>
          <cell r="J950">
            <v>614.9929529966873</v>
          </cell>
        </row>
        <row r="951">
          <cell r="B951">
            <v>947</v>
          </cell>
          <cell r="C951">
            <v>19.81971432628528</v>
          </cell>
          <cell r="D951">
            <v>33.273434247911524</v>
          </cell>
          <cell r="E951">
            <v>55.86430888553626</v>
          </cell>
          <cell r="F951">
            <v>93.02533232364421</v>
          </cell>
          <cell r="G951">
            <v>152.88733189367383</v>
          </cell>
          <cell r="H951">
            <v>247.3600504442927</v>
          </cell>
          <cell r="I951">
            <v>393.5503185913244</v>
          </cell>
          <cell r="J951">
            <v>615.5951635625179</v>
          </cell>
        </row>
        <row r="952">
          <cell r="B952">
            <v>948</v>
          </cell>
          <cell r="C952">
            <v>19.82611454293046</v>
          </cell>
          <cell r="D952">
            <v>33.28755793927253</v>
          </cell>
          <cell r="E952">
            <v>55.89369988054056</v>
          </cell>
          <cell r="F952">
            <v>93.08347739553767</v>
          </cell>
          <cell r="G952">
            <v>152.99740513697304</v>
          </cell>
          <cell r="H952">
            <v>247.56051697668815</v>
          </cell>
          <cell r="I952">
            <v>393.90310831332977</v>
          </cell>
          <cell r="J952">
            <v>616.197327097007</v>
          </cell>
        </row>
        <row r="953">
          <cell r="B953">
            <v>949</v>
          </cell>
          <cell r="C953">
            <v>19.832509788665813</v>
          </cell>
          <cell r="D953">
            <v>33.301672379357065</v>
          </cell>
          <cell r="E953">
            <v>55.92307493488354</v>
          </cell>
          <cell r="F953">
            <v>93.14159703031105</v>
          </cell>
          <cell r="G953">
            <v>153.10744102691442</v>
          </cell>
          <cell r="H953">
            <v>247.7609339607106</v>
          </cell>
          <cell r="I953">
            <v>394.2558415030869</v>
          </cell>
          <cell r="J953">
            <v>616.799443653407</v>
          </cell>
        </row>
        <row r="954">
          <cell r="B954">
            <v>950</v>
          </cell>
          <cell r="C954">
            <v>19.838900072581342</v>
          </cell>
          <cell r="D954">
            <v>33.31577758395863</v>
          </cell>
          <cell r="E954">
            <v>55.95243407398569</v>
          </cell>
          <cell r="F954">
            <v>93.19969126586493</v>
          </cell>
          <cell r="G954">
            <v>153.21743961549384</v>
          </cell>
          <cell r="H954">
            <v>247.96130146077098</v>
          </cell>
          <cell r="I954">
            <v>394.6085182291795</v>
          </cell>
          <cell r="J954">
            <v>617.4015132848538</v>
          </cell>
        </row>
        <row r="955">
          <cell r="B955">
            <v>951</v>
          </cell>
          <cell r="C955">
            <v>19.845285403740874</v>
          </cell>
          <cell r="D955">
            <v>33.329873568827175</v>
          </cell>
          <cell r="E955">
            <v>55.98177732320028</v>
          </cell>
          <cell r="F955">
            <v>93.25776014000364</v>
          </cell>
          <cell r="G955">
            <v>153.3274009545802</v>
          </cell>
          <cell r="H955">
            <v>248.16161954112889</v>
          </cell>
          <cell r="I955">
            <v>394.9611385600358</v>
          </cell>
          <cell r="J955">
            <v>618.0035360443673</v>
          </cell>
        </row>
        <row r="956">
          <cell r="B956">
            <v>952</v>
          </cell>
          <cell r="C956">
            <v>19.851665791182175</v>
          </cell>
          <cell r="D956">
            <v>33.34396034966929</v>
          </cell>
          <cell r="E956">
            <v>56.01110470781359</v>
          </cell>
          <cell r="F956">
            <v>93.31580369043557</v>
          </cell>
          <cell r="G956">
            <v>153.43732509591584</v>
          </cell>
          <cell r="H956">
            <v>248.361888265893</v>
          </cell>
          <cell r="I956">
            <v>395.3137025639295</v>
          </cell>
          <cell r="J956">
            <v>618.6055119848518</v>
          </cell>
        </row>
        <row r="957">
          <cell r="B957">
            <v>953</v>
          </cell>
          <cell r="C957">
            <v>19.858041243917057</v>
          </cell>
          <cell r="D957">
            <v>33.358037942148336</v>
          </cell>
          <cell r="E957">
            <v>56.04041625304515</v>
          </cell>
          <cell r="F957">
            <v>93.37382195477353</v>
          </cell>
          <cell r="G957">
            <v>153.54721209111696</v>
          </cell>
          <cell r="H957">
            <v>248.56210769902157</v>
          </cell>
          <cell r="I957">
            <v>395.6662103089798</v>
          </cell>
          <cell r="J957">
            <v>619.2074411590966</v>
          </cell>
        </row>
        <row r="958">
          <cell r="B958">
            <v>954</v>
          </cell>
          <cell r="C958">
            <v>19.864411770931472</v>
          </cell>
          <cell r="D958">
            <v>33.37210636188463</v>
          </cell>
          <cell r="E958">
            <v>56.06971198404803</v>
          </cell>
          <cell r="F958">
            <v>93.43181497053507</v>
          </cell>
          <cell r="G958">
            <v>153.6570619916741</v>
          </cell>
          <cell r="H958">
            <v>248.76227790432304</v>
          </cell>
          <cell r="I958">
            <v>396.01866186315243</v>
          </cell>
          <cell r="J958">
            <v>619.809323619776</v>
          </cell>
        </row>
        <row r="959">
          <cell r="B959">
            <v>955</v>
          </cell>
          <cell r="C959">
            <v>19.87077738118561</v>
          </cell>
          <cell r="D959">
            <v>33.38616562445561</v>
          </cell>
          <cell r="E959">
            <v>56.09899192590901</v>
          </cell>
          <cell r="F959">
            <v>93.48978277514284</v>
          </cell>
          <cell r="G959">
            <v>153.7668748489526</v>
          </cell>
          <cell r="H959">
            <v>248.9623989454565</v>
          </cell>
          <cell r="I959">
            <v>396.3710572942597</v>
          </cell>
          <cell r="J959">
            <v>620.4111594194502</v>
          </cell>
        </row>
        <row r="960">
          <cell r="B960">
            <v>956</v>
          </cell>
          <cell r="C960">
            <v>19.877138083614017</v>
          </cell>
          <cell r="D960">
            <v>33.40021574539596</v>
          </cell>
          <cell r="E960">
            <v>56.12825610364891</v>
          </cell>
          <cell r="F960">
            <v>93.54772540592492</v>
          </cell>
          <cell r="G960">
            <v>153.87665071419295</v>
          </cell>
          <cell r="H960">
            <v>249.16247088593218</v>
          </cell>
          <cell r="I960">
            <v>396.7233966699613</v>
          </cell>
          <cell r="J960">
            <v>621.0129486105648</v>
          </cell>
        </row>
        <row r="961">
          <cell r="B961">
            <v>957</v>
          </cell>
          <cell r="C961">
            <v>19.88349388712567</v>
          </cell>
          <cell r="D961">
            <v>33.41425674019784</v>
          </cell>
          <cell r="E961">
            <v>56.15750454222276</v>
          </cell>
          <cell r="F961">
            <v>93.60564290011519</v>
          </cell>
          <cell r="G961">
            <v>153.98638963851133</v>
          </cell>
          <cell r="H961">
            <v>249.36249378911197</v>
          </cell>
          <cell r="I961">
            <v>397.07568005776466</v>
          </cell>
          <cell r="J961">
            <v>621.614691245452</v>
          </cell>
        </row>
        <row r="962">
          <cell r="B962">
            <v>958</v>
          </cell>
          <cell r="C962">
            <v>19.8898448006041</v>
          </cell>
          <cell r="D962">
            <v>33.428288624310994</v>
          </cell>
          <cell r="E962">
            <v>56.18673726652009</v>
          </cell>
          <cell r="F962">
            <v>93.66353529485359</v>
          </cell>
          <cell r="G962">
            <v>154.09609167289992</v>
          </cell>
          <cell r="H962">
            <v>249.56246771820986</v>
          </cell>
          <cell r="I962">
            <v>397.42790752502555</v>
          </cell>
          <cell r="J962">
            <v>622.2163873763307</v>
          </cell>
        </row>
        <row r="963">
          <cell r="B963">
            <v>959</v>
          </cell>
          <cell r="C963">
            <v>19.896190832907475</v>
          </cell>
          <cell r="D963">
            <v>33.44231141314292</v>
          </cell>
          <cell r="E963">
            <v>56.215954301365144</v>
          </cell>
          <cell r="F963">
            <v>93.72140262718654</v>
          </cell>
          <cell r="G963">
            <v>154.2057568682274</v>
          </cell>
          <cell r="H963">
            <v>249.76239273629258</v>
          </cell>
          <cell r="I963">
            <v>397.7800791389485</v>
          </cell>
          <cell r="J963">
            <v>622.8180370553065</v>
          </cell>
        </row>
        <row r="964">
          <cell r="B964">
            <v>960</v>
          </cell>
          <cell r="C964">
            <v>19.902531992868706</v>
          </cell>
          <cell r="D964">
            <v>33.45632512205903</v>
          </cell>
          <cell r="E964">
            <v>56.245155671517125</v>
          </cell>
          <cell r="F964">
            <v>93.77924493406722</v>
          </cell>
          <cell r="G964">
            <v>154.31538527523946</v>
          </cell>
          <cell r="H964">
            <v>249.96226890627995</v>
          </cell>
          <cell r="I964">
            <v>398.1321949665873</v>
          </cell>
          <cell r="J964">
            <v>623.4196403343727</v>
          </cell>
        </row>
        <row r="965">
          <cell r="B965">
            <v>961</v>
          </cell>
          <cell r="C965">
            <v>19.908868289295548</v>
          </cell>
          <cell r="D965">
            <v>33.47032976638282</v>
          </cell>
          <cell r="E965">
            <v>56.274341401670426</v>
          </cell>
          <cell r="F965">
            <v>93.83706225235593</v>
          </cell>
          <cell r="G965">
            <v>154.42497694455903</v>
          </cell>
          <cell r="H965">
            <v>250.1620962909454</v>
          </cell>
          <cell r="I965">
            <v>398.4842550748455</v>
          </cell>
          <cell r="J965">
            <v>624.0211972654103</v>
          </cell>
        </row>
        <row r="966">
          <cell r="B966">
            <v>962</v>
          </cell>
          <cell r="C966">
            <v>19.915199730970688</v>
          </cell>
          <cell r="D966">
            <v>33.484325361396024</v>
          </cell>
          <cell r="E966">
            <v>56.3035115164549</v>
          </cell>
          <cell r="F966">
            <v>93.89485461882039</v>
          </cell>
          <cell r="G966">
            <v>154.5345319266869</v>
          </cell>
          <cell r="H966">
            <v>250.36187495291662</v>
          </cell>
          <cell r="I966">
            <v>398.8362595304771</v>
          </cell>
          <cell r="J966">
            <v>624.6227079001882</v>
          </cell>
        </row>
        <row r="967">
          <cell r="B967">
            <v>963</v>
          </cell>
          <cell r="C967">
            <v>19.92152632665185</v>
          </cell>
          <cell r="D967">
            <v>33.498311922338765</v>
          </cell>
          <cell r="E967">
            <v>56.33266604043604</v>
          </cell>
          <cell r="F967">
            <v>93.95262207013609</v>
          </cell>
          <cell r="G967">
            <v>154.64405027200195</v>
          </cell>
          <cell r="H967">
            <v>250.56160495467583</v>
          </cell>
          <cell r="I967">
            <v>399.1882084000866</v>
          </cell>
          <cell r="J967">
            <v>625.2241722903639</v>
          </cell>
        </row>
        <row r="968">
          <cell r="B968">
            <v>964</v>
          </cell>
          <cell r="C968">
            <v>19.927848085071894</v>
          </cell>
          <cell r="D968">
            <v>33.51228946440971</v>
          </cell>
          <cell r="E968">
            <v>56.36180499811526</v>
          </cell>
          <cell r="F968">
            <v>94.01036464288661</v>
          </cell>
          <cell r="G968">
            <v>154.75353203076176</v>
          </cell>
          <cell r="H968">
            <v>250.76128635856037</v>
          </cell>
          <cell r="I968">
            <v>399.54010175012985</v>
          </cell>
          <cell r="J968">
            <v>625.8255904874836</v>
          </cell>
        </row>
        <row r="969">
          <cell r="B969">
            <v>965</v>
          </cell>
          <cell r="C969">
            <v>19.934165014938902</v>
          </cell>
          <cell r="D969">
            <v>33.52625800276624</v>
          </cell>
          <cell r="E969">
            <v>56.39092841393012</v>
          </cell>
          <cell r="F969">
            <v>94.06808237356397</v>
          </cell>
          <cell r="G969">
            <v>154.8629772531029</v>
          </cell>
          <cell r="H969">
            <v>250.9609192267632</v>
          </cell>
          <cell r="I969">
            <v>399.8919396469145</v>
          </cell>
          <cell r="J969">
            <v>626.4269625429828</v>
          </cell>
        </row>
        <row r="970">
          <cell r="B970">
            <v>966</v>
          </cell>
          <cell r="C970">
            <v>19.940477124936283</v>
          </cell>
          <cell r="D970">
            <v>33.54021755252458</v>
          </cell>
          <cell r="E970">
            <v>56.42003631225453</v>
          </cell>
          <cell r="F970">
            <v>94.12577529856888</v>
          </cell>
          <cell r="G970">
            <v>154.9723859890414</v>
          </cell>
          <cell r="H970">
            <v>251.16050362133336</v>
          </cell>
          <cell r="I970">
            <v>400.2437221566004</v>
          </cell>
          <cell r="J970">
            <v>627.0282885081864</v>
          </cell>
        </row>
        <row r="971">
          <cell r="B971">
            <v>967</v>
          </cell>
          <cell r="C971">
            <v>19.946784423722868</v>
          </cell>
          <cell r="D971">
            <v>33.554168128759976</v>
          </cell>
          <cell r="E971">
            <v>56.44912871739903</v>
          </cell>
          <cell r="F971">
            <v>94.18344345421117</v>
          </cell>
          <cell r="G971">
            <v>155.08175828847317</v>
          </cell>
          <cell r="H971">
            <v>251.36003960417648</v>
          </cell>
          <cell r="I971">
            <v>400.5954493452001</v>
          </cell>
          <cell r="J971">
            <v>627.6295684343092</v>
          </cell>
        </row>
        <row r="972">
          <cell r="B972">
            <v>968</v>
          </cell>
          <cell r="C972">
            <v>19.953086919932996</v>
          </cell>
          <cell r="D972">
            <v>33.56810974650684</v>
          </cell>
          <cell r="E972">
            <v>56.478205653610964</v>
          </cell>
          <cell r="F972">
            <v>94.24108687671001</v>
          </cell>
          <cell r="G972">
            <v>155.19109420117434</v>
          </cell>
          <cell r="H972">
            <v>251.55952723705516</v>
          </cell>
          <cell r="I972">
            <v>400.94712127857923</v>
          </cell>
          <cell r="J972">
            <v>628.2308023724564</v>
          </cell>
        </row>
        <row r="973">
          <cell r="B973">
            <v>969</v>
          </cell>
          <cell r="C973">
            <v>19.959384622176625</v>
          </cell>
          <cell r="D973">
            <v>33.5820424207589</v>
          </cell>
          <cell r="E973">
            <v>56.50726714507476</v>
          </cell>
          <cell r="F973">
            <v>94.29870560219432</v>
          </cell>
          <cell r="G973">
            <v>155.30039377680177</v>
          </cell>
          <cell r="H973">
            <v>251.75896658158962</v>
          </cell>
          <cell r="I973">
            <v>401.29873802245714</v>
          </cell>
          <cell r="J973">
            <v>628.8319903736234</v>
          </cell>
        </row>
        <row r="974">
          <cell r="B974">
            <v>970</v>
          </cell>
          <cell r="C974">
            <v>19.965677539039405</v>
          </cell>
          <cell r="D974">
            <v>33.59596616646937</v>
          </cell>
          <cell r="E974">
            <v>56.53631321591213</v>
          </cell>
          <cell r="F974">
            <v>94.35629966670298</v>
          </cell>
          <cell r="G974">
            <v>155.4096570648934</v>
          </cell>
          <cell r="H974">
            <v>251.958357699258</v>
          </cell>
          <cell r="I974">
            <v>401.6502996424074</v>
          </cell>
          <cell r="J974">
            <v>629.4331324886967</v>
          </cell>
        </row>
        <row r="975">
          <cell r="B975">
            <v>971</v>
          </cell>
          <cell r="C975">
            <v>19.971965679082786</v>
          </cell>
          <cell r="D975">
            <v>33.60988099855105</v>
          </cell>
          <cell r="E975">
            <v>56.5653438901823</v>
          </cell>
          <cell r="F975">
            <v>94.41386910618526</v>
          </cell>
          <cell r="G975">
            <v>155.51888411486865</v>
          </cell>
          <cell r="H975">
            <v>252.15770065139694</v>
          </cell>
          <cell r="I975">
            <v>402.00180620385805</v>
          </cell>
          <cell r="J975">
            <v>630.0342287684542</v>
          </cell>
        </row>
        <row r="976">
          <cell r="B976">
            <v>972</v>
          </cell>
          <cell r="C976">
            <v>19.978249050844106</v>
          </cell>
          <cell r="D976">
            <v>33.623786931876545</v>
          </cell>
          <cell r="E976">
            <v>56.594359191882226</v>
          </cell>
          <cell r="F976">
            <v>94.47141395650107</v>
          </cell>
          <cell r="G976">
            <v>155.6280749760289</v>
          </cell>
          <cell r="H976">
            <v>252.35699549920204</v>
          </cell>
          <cell r="I976">
            <v>402.35325777209226</v>
          </cell>
          <cell r="J976">
            <v>630.6352792635653</v>
          </cell>
        </row>
        <row r="977">
          <cell r="B977">
            <v>973</v>
          </cell>
          <cell r="C977">
            <v>19.98452766283669</v>
          </cell>
          <cell r="D977">
            <v>33.63768398127837</v>
          </cell>
          <cell r="E977">
            <v>56.62335914494686</v>
          </cell>
          <cell r="F977">
            <v>94.52893425342127</v>
          </cell>
          <cell r="G977">
            <v>155.73722969755778</v>
          </cell>
          <cell r="H977">
            <v>252.55624230372828</v>
          </cell>
          <cell r="I977">
            <v>402.70465441224883</v>
          </cell>
          <cell r="J977">
            <v>631.2362840245911</v>
          </cell>
        </row>
        <row r="978">
          <cell r="B978">
            <v>974</v>
          </cell>
          <cell r="C978">
            <v>19.990801523549933</v>
          </cell>
          <cell r="D978">
            <v>33.65157216154911</v>
          </cell>
          <cell r="E978">
            <v>56.65234377324933</v>
          </cell>
          <cell r="F978">
            <v>94.58643003262803</v>
          </cell>
          <cell r="G978">
            <v>155.84634832852163</v>
          </cell>
          <cell r="H978">
            <v>252.75544112589054</v>
          </cell>
          <cell r="I978">
            <v>403.05599618932246</v>
          </cell>
          <cell r="J978">
            <v>631.8372431019853</v>
          </cell>
        </row>
        <row r="979">
          <cell r="B979">
            <v>975</v>
          </cell>
          <cell r="C979">
            <v>19.997070641449394</v>
          </cell>
          <cell r="D979">
            <v>33.66545148744158</v>
          </cell>
          <cell r="E979">
            <v>56.68131310060117</v>
          </cell>
          <cell r="F979">
            <v>94.64390132971508</v>
          </cell>
          <cell r="G979">
            <v>155.95543091786996</v>
          </cell>
          <cell r="H979">
            <v>252.954592026464</v>
          </cell>
          <cell r="I979">
            <v>403.4072831681644</v>
          </cell>
          <cell r="J979">
            <v>632.4381565460942</v>
          </cell>
        </row>
        <row r="980">
          <cell r="B980">
            <v>976</v>
          </cell>
          <cell r="C980">
            <v>20.003335024976895</v>
          </cell>
          <cell r="D980">
            <v>33.67932197366894</v>
          </cell>
          <cell r="E980">
            <v>56.71026715075258</v>
          </cell>
          <cell r="F980">
            <v>94.70134818018806</v>
          </cell>
          <cell r="G980">
            <v>156.06447751443574</v>
          </cell>
          <cell r="H980">
            <v>253.15369506608474</v>
          </cell>
          <cell r="I980">
            <v>403.75851541348277</v>
          </cell>
          <cell r="J980">
            <v>633.039024407157</v>
          </cell>
        </row>
        <row r="981">
          <cell r="B981">
            <v>977</v>
          </cell>
          <cell r="C981">
            <v>20.009594682550603</v>
          </cell>
          <cell r="D981">
            <v>33.693183634904884</v>
          </cell>
          <cell r="E981">
            <v>56.73920594739258</v>
          </cell>
          <cell r="F981">
            <v>94.75877061946483</v>
          </cell>
          <cell r="G981">
            <v>156.1734881669358</v>
          </cell>
          <cell r="H981">
            <v>253.35275030525</v>
          </cell>
          <cell r="I981">
            <v>404.1096929898432</v>
          </cell>
          <cell r="J981">
            <v>633.639846735306</v>
          </cell>
        </row>
        <row r="982">
          <cell r="B982">
            <v>978</v>
          </cell>
          <cell r="C982">
            <v>20.01584962256512</v>
          </cell>
          <cell r="D982">
            <v>33.70703648578376</v>
          </cell>
          <cell r="E982">
            <v>56.76812951414929</v>
          </cell>
          <cell r="F982">
            <v>94.81616868287574</v>
          </cell>
          <cell r="G982">
            <v>156.2824629239714</v>
          </cell>
          <cell r="H982">
            <v>253.55175780431878</v>
          </cell>
          <cell r="I982">
            <v>404.46081596166914</v>
          </cell>
          <cell r="J982">
            <v>634.2406235805674</v>
          </cell>
        </row>
        <row r="983">
          <cell r="B983">
            <v>979</v>
          </cell>
          <cell r="C983">
            <v>20.022099853391584</v>
          </cell>
          <cell r="D983">
            <v>33.72088054090072</v>
          </cell>
          <cell r="E983">
            <v>56.797037874590124</v>
          </cell>
          <cell r="F983">
            <v>94.87354240566398</v>
          </cell>
          <cell r="G983">
            <v>156.39140183402836</v>
          </cell>
          <cell r="H983">
            <v>253.75071762351232</v>
          </cell>
          <cell r="I983">
            <v>404.81188439324234</v>
          </cell>
          <cell r="J983">
            <v>634.8413549928614</v>
          </cell>
        </row>
        <row r="984">
          <cell r="B984">
            <v>980</v>
          </cell>
          <cell r="C984">
            <v>20.02834538337774</v>
          </cell>
          <cell r="D984">
            <v>33.73471581481187</v>
          </cell>
          <cell r="E984">
            <v>56.825931052222</v>
          </cell>
          <cell r="F984">
            <v>94.93089182298587</v>
          </cell>
          <cell r="G984">
            <v>156.50030494547764</v>
          </cell>
          <cell r="H984">
            <v>253.9496298229144</v>
          </cell>
          <cell r="I984">
            <v>405.1628983487034</v>
          </cell>
          <cell r="J984">
            <v>635.4420410220023</v>
          </cell>
        </row>
        <row r="985">
          <cell r="B985">
            <v>981</v>
          </cell>
          <cell r="C985">
            <v>20.034586220848052</v>
          </cell>
          <cell r="D985">
            <v>33.74854232203441</v>
          </cell>
          <cell r="E985">
            <v>56.854809070491584</v>
          </cell>
          <cell r="F985">
            <v>94.98821696991112</v>
          </cell>
          <cell r="G985">
            <v>156.6091723065757</v>
          </cell>
          <cell r="H985">
            <v>254.148494462472</v>
          </cell>
          <cell r="I985">
            <v>405.51385789205204</v>
          </cell>
          <cell r="J985">
            <v>636.0426817176991</v>
          </cell>
        </row>
        <row r="986">
          <cell r="B986">
            <v>982</v>
          </cell>
          <cell r="C986">
            <v>20.04082237410377</v>
          </cell>
          <cell r="D986">
            <v>33.76236007704677</v>
          </cell>
          <cell r="E986">
            <v>56.88367195278547</v>
          </cell>
          <cell r="F986">
            <v>95.04551788142321</v>
          </cell>
          <cell r="G986">
            <v>156.71800396546476</v>
          </cell>
          <cell r="H986">
            <v>254.34731160199556</v>
          </cell>
          <cell r="I986">
            <v>405.86476308714776</v>
          </cell>
          <cell r="J986">
            <v>636.6432771295558</v>
          </cell>
        </row>
        <row r="987">
          <cell r="B987">
            <v>983</v>
          </cell>
          <cell r="C987">
            <v>20.04705385142303</v>
          </cell>
          <cell r="D987">
            <v>33.776169094288775</v>
          </cell>
          <cell r="E987">
            <v>56.91251972243042</v>
          </cell>
          <cell r="F987">
            <v>95.10279459241961</v>
          </cell>
          <cell r="G987">
            <v>156.8267999701734</v>
          </cell>
          <cell r="H987">
            <v>254.54608130115952</v>
          </cell>
          <cell r="I987">
            <v>406.21561399771025</v>
          </cell>
          <cell r="J987">
            <v>637.2438273070718</v>
          </cell>
        </row>
        <row r="988">
          <cell r="B988">
            <v>984</v>
          </cell>
          <cell r="C988">
            <v>20.053280661060942</v>
          </cell>
          <cell r="D988">
            <v>33.789969388161765</v>
          </cell>
          <cell r="E988">
            <v>56.94135240269357</v>
          </cell>
          <cell r="F988">
            <v>95.16004713771214</v>
          </cell>
          <cell r="G988">
            <v>156.93556036861676</v>
          </cell>
          <cell r="H988">
            <v>254.7448036195028</v>
          </cell>
          <cell r="I988">
            <v>406.56641068731966</v>
          </cell>
          <cell r="J988">
            <v>637.8443322996419</v>
          </cell>
        </row>
        <row r="989">
          <cell r="B989">
            <v>985</v>
          </cell>
          <cell r="C989">
            <v>20.059502811249676</v>
          </cell>
          <cell r="D989">
            <v>33.803760973028744</v>
          </cell>
          <cell r="E989">
            <v>56.97017001678264</v>
          </cell>
          <cell r="F989">
            <v>95.21727555202723</v>
          </cell>
          <cell r="G989">
            <v>157.04428520859702</v>
          </cell>
          <cell r="H989">
            <v>254.94347861642916</v>
          </cell>
          <cell r="I989">
            <v>406.9171532194172</v>
          </cell>
          <cell r="J989">
            <v>638.444792156557</v>
          </cell>
        </row>
        <row r="990">
          <cell r="B990">
            <v>986</v>
          </cell>
          <cell r="C990">
            <v>20.06572031019854</v>
          </cell>
          <cell r="D990">
            <v>33.817543863214524</v>
          </cell>
          <cell r="E990">
            <v>56.99897258784616</v>
          </cell>
          <cell r="F990">
            <v>95.27447987000625</v>
          </cell>
          <cell r="G990">
            <v>157.15297453780371</v>
          </cell>
          <cell r="H990">
            <v>255.14210635120773</v>
          </cell>
          <cell r="I990">
            <v>407.26784165730555</v>
          </cell>
          <cell r="J990">
            <v>639.0452069270042</v>
          </cell>
        </row>
        <row r="991">
          <cell r="B991">
            <v>987</v>
          </cell>
          <cell r="C991">
            <v>20.071933166094084</v>
          </cell>
          <cell r="D991">
            <v>33.83131807300586</v>
          </cell>
          <cell r="E991">
            <v>57.02776013897366</v>
          </cell>
          <cell r="F991">
            <v>95.33166012620573</v>
          </cell>
          <cell r="G991">
            <v>157.2616284038142</v>
          </cell>
          <cell r="H991">
            <v>255.3406868829734</v>
          </cell>
          <cell r="I991">
            <v>407.61847606414943</v>
          </cell>
          <cell r="J991">
            <v>639.6455766600671</v>
          </cell>
        </row>
        <row r="992">
          <cell r="B992">
            <v>988</v>
          </cell>
          <cell r="C992">
            <v>20.07814138710017</v>
          </cell>
          <cell r="D992">
            <v>33.8450836166516</v>
          </cell>
          <cell r="E992">
            <v>57.0565326931959</v>
          </cell>
          <cell r="F992">
            <v>95.38881635509779</v>
          </cell>
          <cell r="G992">
            <v>157.37024685409395</v>
          </cell>
          <cell r="H992">
            <v>255.53922027072718</v>
          </cell>
          <cell r="I992">
            <v>407.9690565029758</v>
          </cell>
          <cell r="J992">
            <v>640.2459014047265</v>
          </cell>
        </row>
        <row r="993">
          <cell r="B993">
            <v>989</v>
          </cell>
          <cell r="C993">
            <v>20.084344981358072</v>
          </cell>
          <cell r="D993">
            <v>33.85884050836281</v>
          </cell>
          <cell r="E993">
            <v>57.08529027348505</v>
          </cell>
          <cell r="F993">
            <v>95.44594859107026</v>
          </cell>
          <cell r="G993">
            <v>157.47882993599694</v>
          </cell>
          <cell r="H993">
            <v>255.73770657333688</v>
          </cell>
          <cell r="I993">
            <v>408.3195830366744</v>
          </cell>
          <cell r="J993">
            <v>640.8461812098602</v>
          </cell>
        </row>
        <row r="994">
          <cell r="B994">
            <v>990</v>
          </cell>
          <cell r="C994">
            <v>20.090543956986544</v>
          </cell>
          <cell r="D994">
            <v>33.872588762312915</v>
          </cell>
          <cell r="E994">
            <v>57.11403290275494</v>
          </cell>
          <cell r="F994">
            <v>95.50305686842712</v>
          </cell>
          <cell r="G994">
            <v>157.5873776967661</v>
          </cell>
          <cell r="H994">
            <v>255.9361458495373</v>
          </cell>
          <cell r="I994">
            <v>408.67005572799826</v>
          </cell>
          <cell r="J994">
            <v>641.4464161242437</v>
          </cell>
        </row>
        <row r="995">
          <cell r="B995">
            <v>991</v>
          </cell>
          <cell r="C995">
            <v>20.09673832208192</v>
          </cell>
          <cell r="D995">
            <v>33.88632839263785</v>
          </cell>
          <cell r="E995">
            <v>57.142760603861234</v>
          </cell>
          <cell r="F995">
            <v>95.56014122138869</v>
          </cell>
          <cell r="G995">
            <v>157.69589018353363</v>
          </cell>
          <cell r="H995">
            <v>256.13453815793076</v>
          </cell>
          <cell r="I995">
            <v>409.02047463956416</v>
          </cell>
          <cell r="J995">
            <v>642.0466061965501</v>
          </cell>
        </row>
        <row r="996">
          <cell r="B996">
            <v>992</v>
          </cell>
          <cell r="C996">
            <v>20.102928084718187</v>
          </cell>
          <cell r="D996">
            <v>33.900059413436175</v>
          </cell>
          <cell r="E996">
            <v>57.17147339960164</v>
          </cell>
          <cell r="F996">
            <v>95.61720168409198</v>
          </cell>
          <cell r="G996">
            <v>157.8043674433213</v>
          </cell>
          <cell r="H996">
            <v>256.3328835569875</v>
          </cell>
          <cell r="I996">
            <v>409.3708398338528</v>
          </cell>
          <cell r="J996">
            <v>642.646751475351</v>
          </cell>
        </row>
        <row r="997">
          <cell r="B997">
            <v>993</v>
          </cell>
          <cell r="C997">
            <v>20.109113252947086</v>
          </cell>
          <cell r="D997">
            <v>33.91378183876923</v>
          </cell>
          <cell r="E997">
            <v>57.20017131271612</v>
          </cell>
          <cell r="F997">
            <v>95.67423829059094</v>
          </cell>
          <cell r="G997">
            <v>157.91280952304095</v>
          </cell>
          <cell r="H997">
            <v>256.5311821050462</v>
          </cell>
          <cell r="I997">
            <v>409.7211513732096</v>
          </cell>
          <cell r="J997">
            <v>643.2468520091164</v>
          </cell>
        </row>
        <row r="998">
          <cell r="B998">
            <v>994</v>
          </cell>
          <cell r="C998">
            <v>20.115293834798177</v>
          </cell>
          <cell r="D998">
            <v>33.92749568266127</v>
          </cell>
          <cell r="E998">
            <v>57.228854365887116</v>
          </cell>
          <cell r="F998">
            <v>95.73125107485676</v>
          </cell>
          <cell r="G998">
            <v>158.0212164694948</v>
          </cell>
          <cell r="H998">
            <v>256.7294338603143</v>
          </cell>
          <cell r="I998">
            <v>410.07140931984475</v>
          </cell>
          <cell r="J998">
            <v>643.8469078462151</v>
          </cell>
        </row>
        <row r="999">
          <cell r="B999">
            <v>995</v>
          </cell>
          <cell r="C999">
            <v>20.12146983827893</v>
          </cell>
          <cell r="D999">
            <v>33.941200959099575</v>
          </cell>
          <cell r="E999">
            <v>57.257522581739714</v>
          </cell>
          <cell r="F999">
            <v>95.78824007077816</v>
          </cell>
          <cell r="G999">
            <v>158.1295883293758</v>
          </cell>
          <cell r="H999">
            <v>256.9276388808686</v>
          </cell>
          <cell r="I999">
            <v>410.421613735834</v>
          </cell>
          <cell r="J999">
            <v>644.4469190349151</v>
          </cell>
        </row>
        <row r="1000">
          <cell r="B1000">
            <v>996</v>
          </cell>
          <cell r="C1000">
            <v>20.12764127137481</v>
          </cell>
          <cell r="D1000">
            <v>33.95489768203462</v>
          </cell>
          <cell r="E1000">
            <v>57.28617598284187</v>
          </cell>
          <cell r="F1000">
            <v>95.84520531216165</v>
          </cell>
          <cell r="G1000">
            <v>158.237925149268</v>
          </cell>
          <cell r="H1000">
            <v>257.12579722465534</v>
          </cell>
          <cell r="I1000">
            <v>410.7717646831188</v>
          </cell>
          <cell r="J1000">
            <v>645.0468856233838</v>
          </cell>
        </row>
        <row r="1001">
          <cell r="B1001">
            <v>997</v>
          </cell>
          <cell r="C1001">
            <v>20.133808142049354</v>
          </cell>
          <cell r="D1001">
            <v>33.96858586538019</v>
          </cell>
          <cell r="E1001">
            <v>57.314814591704604</v>
          </cell>
          <cell r="F1001">
            <v>95.90214683273183</v>
          </cell>
          <cell r="G1001">
            <v>158.34622697564694</v>
          </cell>
          <cell r="H1001">
            <v>257.323908949491</v>
          </cell>
          <cell r="I1001">
            <v>411.121862223507</v>
          </cell>
          <cell r="J1001">
            <v>645.6468076596882</v>
          </cell>
        </row>
        <row r="1002">
          <cell r="B1002">
            <v>998</v>
          </cell>
          <cell r="C1002">
            <v>20.139970458244264</v>
          </cell>
          <cell r="D1002">
            <v>33.98226552301351</v>
          </cell>
          <cell r="E1002">
            <v>57.34343843078221</v>
          </cell>
          <cell r="F1002">
            <v>95.95906466613168</v>
          </cell>
          <cell r="G1002">
            <v>158.45449385488</v>
          </cell>
          <cell r="H1002">
            <v>257.5219741130625</v>
          </cell>
          <cell r="I1002">
            <v>411.4719064186729</v>
          </cell>
          <cell r="J1002">
            <v>646.2466851917956</v>
          </cell>
        </row>
        <row r="1003">
          <cell r="B1003">
            <v>999</v>
          </cell>
          <cell r="C1003">
            <v>20.146128227879473</v>
          </cell>
          <cell r="D1003">
            <v>33.995936668775386</v>
          </cell>
          <cell r="E1003">
            <v>57.372047522472435</v>
          </cell>
          <cell r="F1003">
            <v>96.01595884592281</v>
          </cell>
          <cell r="G1003">
            <v>158.56272583322675</v>
          </cell>
          <cell r="H1003">
            <v>257.71999277292775</v>
          </cell>
          <cell r="I1003">
            <v>411.8218973301581</v>
          </cell>
          <cell r="J1003">
            <v>646.8465182675735</v>
          </cell>
        </row>
        <row r="1004">
          <cell r="B1004">
            <v>1000</v>
          </cell>
          <cell r="C1004">
            <v>20.15228145885324</v>
          </cell>
          <cell r="D1004">
            <v>34.00959931647033</v>
          </cell>
          <cell r="E1004">
            <v>57.40064188911671</v>
          </cell>
          <cell r="F1004">
            <v>96.07282940558576</v>
          </cell>
          <cell r="G1004">
            <v>158.6709229568393</v>
          </cell>
          <cell r="H1004">
            <v>257.91796498651587</v>
          </cell>
          <cell r="I1004">
            <v>412.1718350193716</v>
          </cell>
          <cell r="J1004">
            <v>647.4463069347902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T41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18.421875" style="14" customWidth="1"/>
    <col min="3" max="3" width="19.421875" style="14" customWidth="1"/>
    <col min="4" max="4" width="5.8515625" style="14" customWidth="1"/>
    <col min="5" max="5" width="2.8515625" style="14" customWidth="1"/>
    <col min="6" max="6" width="21.8515625" style="14" customWidth="1"/>
    <col min="7" max="7" width="9.140625" style="14" customWidth="1"/>
    <col min="8" max="8" width="12.8515625" style="14" customWidth="1"/>
    <col min="9" max="11" width="9.140625" style="14" customWidth="1"/>
    <col min="12" max="12" width="13.28125" style="15" customWidth="1"/>
    <col min="13" max="13" width="10.57421875" style="15" customWidth="1"/>
    <col min="14" max="16384" width="9.140625" style="14" customWidth="1"/>
  </cols>
  <sheetData>
    <row r="2" ht="12.75">
      <c r="B2" s="13" t="s">
        <v>8</v>
      </c>
    </row>
    <row r="4" spans="11:13" ht="12.75">
      <c r="K4" s="16"/>
      <c r="L4" s="54" t="s">
        <v>9</v>
      </c>
      <c r="M4" s="54"/>
    </row>
    <row r="5" spans="12:13" ht="12.75">
      <c r="L5" s="53">
        <f>H21</f>
        <v>0.6</v>
      </c>
      <c r="M5" s="53"/>
    </row>
    <row r="6" spans="2:13" ht="15" thickBot="1">
      <c r="B6" s="17" t="s">
        <v>10</v>
      </c>
      <c r="C6" s="18" t="s">
        <v>25</v>
      </c>
      <c r="E6" s="55" t="s">
        <v>23</v>
      </c>
      <c r="F6" s="55"/>
      <c r="G6" s="19">
        <v>200</v>
      </c>
      <c r="K6" s="20" t="s">
        <v>11</v>
      </c>
      <c r="L6" s="17" t="s">
        <v>12</v>
      </c>
      <c r="M6" s="17" t="s">
        <v>13</v>
      </c>
    </row>
    <row r="7" spans="2:13" ht="12.75">
      <c r="B7" s="15">
        <v>1</v>
      </c>
      <c r="C7" s="19">
        <v>970</v>
      </c>
      <c r="K7">
        <v>1</v>
      </c>
      <c r="L7" s="21">
        <f aca="true" t="shared" si="0" ref="L7:L70">$K7^(LOG10(L$5)/LOG10(2))</f>
        <v>1</v>
      </c>
      <c r="M7" s="22">
        <f>L7</f>
        <v>1</v>
      </c>
    </row>
    <row r="8" spans="2:13" ht="12.75">
      <c r="B8" s="15">
        <f>B7+1</f>
        <v>2</v>
      </c>
      <c r="C8" s="19">
        <v>640</v>
      </c>
      <c r="F8" s="23" t="s">
        <v>14</v>
      </c>
      <c r="K8">
        <v>2</v>
      </c>
      <c r="L8" s="21">
        <f t="shared" si="0"/>
        <v>0.6</v>
      </c>
      <c r="M8" s="22">
        <f>M7+L8</f>
        <v>1.6</v>
      </c>
    </row>
    <row r="9" spans="2:13" ht="12.75">
      <c r="B9" s="15">
        <f>IF(C9&lt;&gt;"",B8+1,"")</f>
        <v>3</v>
      </c>
      <c r="C9" s="19">
        <v>420</v>
      </c>
      <c r="F9" s="24" t="str">
        <f>IF(C8&lt;&gt;"","Units 1 to 2","")</f>
        <v>Units 1 to 2</v>
      </c>
      <c r="G9" s="25" t="str">
        <f>IF(F9="","",CONCATENATE(" = ",C8," / ",C7," = ",FIXED(C8/C7*100,2),"%"))</f>
        <v> = 640 / 970 = 65.98%</v>
      </c>
      <c r="H9" s="26"/>
      <c r="K9">
        <v>3</v>
      </c>
      <c r="L9" s="21">
        <f t="shared" si="0"/>
        <v>0.4450184851229136</v>
      </c>
      <c r="M9" s="22">
        <f aca="true" t="shared" si="1" ref="M9:M72">M8+L9</f>
        <v>2.0450184851229136</v>
      </c>
    </row>
    <row r="10" spans="2:19" ht="12.75">
      <c r="B10" s="15">
        <f aca="true" t="shared" si="2" ref="B10:B26">IF(C10&lt;&gt;"",B9+1,"")</f>
        <v>4</v>
      </c>
      <c r="C10" s="19">
        <v>380</v>
      </c>
      <c r="F10" s="27" t="str">
        <f>IF(C10&lt;&gt;"","Units 2 to 4","")</f>
        <v>Units 2 to 4</v>
      </c>
      <c r="G10" s="16" t="str">
        <f>CONCATENATE(" = ",C10," / ",C8," = ",FIXED(C10/C8*100,2),"%")</f>
        <v> = 380 / 640 = 59.38%</v>
      </c>
      <c r="H10" s="28"/>
      <c r="K10">
        <v>4</v>
      </c>
      <c r="L10" s="21">
        <f t="shared" si="0"/>
        <v>0.35999999999999993</v>
      </c>
      <c r="M10" s="22">
        <f t="shared" si="1"/>
        <v>2.4050184851229135</v>
      </c>
      <c r="P10" s="16"/>
      <c r="Q10" s="29"/>
      <c r="R10" s="29"/>
      <c r="S10" s="16"/>
    </row>
    <row r="11" spans="2:19" ht="12.75">
      <c r="B11" s="15">
        <f t="shared" si="2"/>
        <v>5</v>
      </c>
      <c r="C11" s="19">
        <v>320</v>
      </c>
      <c r="F11" s="27" t="str">
        <f>IF(C12&lt;&gt;"","Units 3 to 6","")</f>
        <v>Units 3 to 6</v>
      </c>
      <c r="G11" s="16" t="str">
        <f>IF(F11="","",CONCATENATE(" = ",C12," / ",C9," = ",FIXED(C12/C9*100,2),"%"))</f>
        <v> = 250 / 420 = 59.52%</v>
      </c>
      <c r="H11" s="28"/>
      <c r="K11">
        <v>5</v>
      </c>
      <c r="L11" s="21">
        <f t="shared" si="0"/>
        <v>0.30540993139902434</v>
      </c>
      <c r="M11" s="22">
        <f t="shared" si="1"/>
        <v>2.7104284165219377</v>
      </c>
      <c r="P11" s="16"/>
      <c r="Q11" s="29"/>
      <c r="R11" s="29"/>
      <c r="S11" s="16"/>
    </row>
    <row r="12" spans="2:19" ht="12.75">
      <c r="B12" s="15">
        <f t="shared" si="2"/>
        <v>6</v>
      </c>
      <c r="C12" s="19">
        <v>250</v>
      </c>
      <c r="F12" s="27" t="str">
        <f>IF(C14&lt;&gt;"","Units 4 to 8","")</f>
        <v>Units 4 to 8</v>
      </c>
      <c r="G12" s="16" t="str">
        <f>IF(F12="","",CONCATENATE(" = ",C14," / ",C10," = ",FIXED(C14/C10*100,2),"%"))</f>
        <v> = 207 / 380 = 54.47%</v>
      </c>
      <c r="H12" s="28"/>
      <c r="K12">
        <v>6</v>
      </c>
      <c r="L12" s="21">
        <f t="shared" si="0"/>
        <v>0.2670110910737482</v>
      </c>
      <c r="M12" s="22">
        <f t="shared" si="1"/>
        <v>2.977439507595686</v>
      </c>
      <c r="P12" s="16"/>
      <c r="Q12" s="29"/>
      <c r="R12" s="29"/>
      <c r="S12" s="16"/>
    </row>
    <row r="13" spans="2:19" ht="12.75">
      <c r="B13" s="15">
        <f t="shared" si="2"/>
        <v>7</v>
      </c>
      <c r="C13" s="19">
        <v>220</v>
      </c>
      <c r="F13" s="27" t="str">
        <f>IF(C16&lt;&gt;"","Units 5 to 10","")</f>
        <v>Units 5 to 10</v>
      </c>
      <c r="G13" s="16" t="str">
        <f>IF(F13="","",CONCATENATE(" = ",C16," / ",C11," = ",FIXED(C16/C11*100,2),"%"))</f>
        <v> = 190 / 320 = 59.38%</v>
      </c>
      <c r="H13" s="28"/>
      <c r="K13">
        <v>7</v>
      </c>
      <c r="L13" s="21">
        <f t="shared" si="0"/>
        <v>0.23833719335492526</v>
      </c>
      <c r="M13" s="22">
        <f t="shared" si="1"/>
        <v>3.2157767009506113</v>
      </c>
      <c r="P13" s="16"/>
      <c r="Q13" s="29"/>
      <c r="R13" s="29"/>
      <c r="S13" s="16"/>
    </row>
    <row r="14" spans="2:19" ht="12.75">
      <c r="B14" s="15">
        <f t="shared" si="2"/>
        <v>8</v>
      </c>
      <c r="C14" s="30">
        <v>207</v>
      </c>
      <c r="F14" s="27">
        <f>IF(C18&lt;&gt;"","Units 6 to 12","")</f>
      </c>
      <c r="G14" s="16">
        <f>IF(F14="","",CONCATENATE(" = ",C18," / ",C12," = ",FIXED(C18/C12*100,2),"%"))</f>
      </c>
      <c r="H14" s="28"/>
      <c r="K14">
        <v>8</v>
      </c>
      <c r="L14" s="21">
        <f t="shared" si="0"/>
        <v>0.21600000000000003</v>
      </c>
      <c r="M14" s="22">
        <f t="shared" si="1"/>
        <v>3.4317767009506115</v>
      </c>
      <c r="P14" s="16"/>
      <c r="Q14" s="29"/>
      <c r="R14" s="29"/>
      <c r="S14" s="16"/>
    </row>
    <row r="15" spans="2:19" ht="12.75">
      <c r="B15" s="15">
        <f t="shared" si="2"/>
        <v>9</v>
      </c>
      <c r="C15" s="30">
        <v>190</v>
      </c>
      <c r="F15" s="27">
        <f>IF(C20&lt;&gt;"","Units 7 to 14","")</f>
      </c>
      <c r="G15" s="16">
        <f>IF(F15="","",CONCATENATE(" = ",C20," / ",C13," = ",FIXED(C20/C13*100,2),"%"))</f>
      </c>
      <c r="H15" s="28"/>
      <c r="K15">
        <v>9</v>
      </c>
      <c r="L15" s="21">
        <f t="shared" si="0"/>
        <v>0.19804145210109286</v>
      </c>
      <c r="M15" s="22">
        <f t="shared" si="1"/>
        <v>3.6298181530517044</v>
      </c>
      <c r="P15" s="16"/>
      <c r="Q15" s="29"/>
      <c r="R15" s="29"/>
      <c r="S15" s="16"/>
    </row>
    <row r="16" spans="2:19" ht="12.75">
      <c r="B16" s="29">
        <f t="shared" si="2"/>
        <v>10</v>
      </c>
      <c r="C16" s="30">
        <v>190</v>
      </c>
      <c r="F16" s="27">
        <f>IF(C22&lt;&gt;"","Units 8 to 16","")</f>
      </c>
      <c r="G16" s="16">
        <f>IF(F16="","",CONCATENATE(" = ",C22," / ",C14," = ",FIXED(C22/C14*100,2),"%"))</f>
      </c>
      <c r="H16" s="28"/>
      <c r="K16">
        <v>10</v>
      </c>
      <c r="L16" s="21">
        <f t="shared" si="0"/>
        <v>0.18324595883941455</v>
      </c>
      <c r="M16" s="22">
        <f t="shared" si="1"/>
        <v>3.813064111891119</v>
      </c>
      <c r="P16" s="16"/>
      <c r="Q16" s="29"/>
      <c r="R16" s="29"/>
      <c r="S16" s="16"/>
    </row>
    <row r="17" spans="2:19" ht="12.75">
      <c r="B17" s="29">
        <f t="shared" si="2"/>
      </c>
      <c r="C17" s="30"/>
      <c r="F17" s="27">
        <f>IF(C24&lt;&gt;"","Units 9 to 18","")</f>
      </c>
      <c r="G17" s="16">
        <f>IF(F17="","",CONCATENATE(" = ",C24," / ",C15," = ",FIXED(C24/C15*100,2),"%"))</f>
      </c>
      <c r="H17" s="28"/>
      <c r="K17">
        <v>11</v>
      </c>
      <c r="L17" s="21">
        <f t="shared" si="0"/>
        <v>0.1708163434658654</v>
      </c>
      <c r="M17" s="22">
        <f t="shared" si="1"/>
        <v>3.983880455356984</v>
      </c>
      <c r="P17" s="16"/>
      <c r="Q17" s="29"/>
      <c r="R17" s="29"/>
      <c r="S17" s="16"/>
    </row>
    <row r="18" spans="2:19" ht="12.75">
      <c r="B18" s="29">
        <f t="shared" si="2"/>
      </c>
      <c r="C18" s="30"/>
      <c r="F18" s="27">
        <f>IF(C26&lt;&gt;"","Units 10 to 20","")</f>
      </c>
      <c r="G18" s="16">
        <f>IF(F18="","",CONCATENATE(" = ",C26," / ",C16," = ",FIXED(C26/C16*100,2),"%"))</f>
      </c>
      <c r="H18" s="28"/>
      <c r="K18">
        <v>12</v>
      </c>
      <c r="L18" s="21">
        <f t="shared" si="0"/>
        <v>0.1602066546442489</v>
      </c>
      <c r="M18" s="22">
        <f t="shared" si="1"/>
        <v>4.144087110001233</v>
      </c>
      <c r="P18" s="16"/>
      <c r="Q18" s="29"/>
      <c r="R18" s="29"/>
      <c r="S18" s="16"/>
    </row>
    <row r="19" spans="2:19" ht="12.75">
      <c r="B19" s="29">
        <f t="shared" si="2"/>
      </c>
      <c r="C19" s="30"/>
      <c r="F19" s="27"/>
      <c r="G19" s="16"/>
      <c r="H19" s="28"/>
      <c r="K19">
        <v>13</v>
      </c>
      <c r="L19" s="21">
        <f t="shared" si="0"/>
        <v>0.15102960115688044</v>
      </c>
      <c r="M19" s="22">
        <f t="shared" si="1"/>
        <v>4.295116711158113</v>
      </c>
      <c r="P19" s="16"/>
      <c r="Q19" s="29"/>
      <c r="R19" s="29"/>
      <c r="S19" s="16"/>
    </row>
    <row r="20" spans="2:19" ht="12.75">
      <c r="B20" s="29">
        <f t="shared" si="2"/>
      </c>
      <c r="C20" s="30"/>
      <c r="F20" s="27"/>
      <c r="G20" s="16"/>
      <c r="H20" s="28"/>
      <c r="K20">
        <v>14</v>
      </c>
      <c r="L20" s="21">
        <f t="shared" si="0"/>
        <v>0.14300231601295516</v>
      </c>
      <c r="M20" s="22">
        <f t="shared" si="1"/>
        <v>4.438119027171068</v>
      </c>
      <c r="P20" s="16"/>
      <c r="Q20" s="16"/>
      <c r="R20" s="16"/>
      <c r="S20" s="16"/>
    </row>
    <row r="21" spans="2:13" ht="12.75">
      <c r="B21" s="29">
        <f t="shared" si="2"/>
      </c>
      <c r="C21" s="30"/>
      <c r="F21" s="27"/>
      <c r="G21" s="31" t="s">
        <v>15</v>
      </c>
      <c r="H21" s="32">
        <f>(S35-S37)/100</f>
        <v>0.6</v>
      </c>
      <c r="K21">
        <v>15</v>
      </c>
      <c r="L21" s="21">
        <f t="shared" si="0"/>
        <v>0.13591306501268677</v>
      </c>
      <c r="M21" s="22">
        <f t="shared" si="1"/>
        <v>4.574032092183756</v>
      </c>
    </row>
    <row r="22" spans="2:20" ht="12.75">
      <c r="B22" s="29">
        <f t="shared" si="2"/>
      </c>
      <c r="C22" s="30"/>
      <c r="F22" s="27"/>
      <c r="G22" s="16"/>
      <c r="H22" s="28"/>
      <c r="K22">
        <v>16</v>
      </c>
      <c r="L22" s="21">
        <f t="shared" si="0"/>
        <v>0.12959999999999997</v>
      </c>
      <c r="M22" s="22">
        <f t="shared" si="1"/>
        <v>4.7036320921837556</v>
      </c>
      <c r="Q22" s="33"/>
      <c r="R22" s="33"/>
      <c r="S22" s="33"/>
      <c r="T22" s="34"/>
    </row>
    <row r="23" spans="2:20" ht="12.75">
      <c r="B23" s="29">
        <f t="shared" si="2"/>
      </c>
      <c r="C23" s="30"/>
      <c r="F23" s="51" t="str">
        <f>CONCATENATE("The unit factor for the ",G6,"th unit is ")</f>
        <v>The unit factor for the 200th unit is </v>
      </c>
      <c r="G23" s="52"/>
      <c r="H23" s="35">
        <f>VLOOKUP(G6,Table,2)</f>
        <v>0.02014744885858585</v>
      </c>
      <c r="K23">
        <v>17</v>
      </c>
      <c r="L23" s="21">
        <f t="shared" si="0"/>
        <v>0.12393714271350349</v>
      </c>
      <c r="M23" s="22">
        <f t="shared" si="1"/>
        <v>4.827569234897259</v>
      </c>
      <c r="Q23" s="36" t="s">
        <v>16</v>
      </c>
      <c r="R23" s="36"/>
      <c r="S23" s="37">
        <f>IF(C8&lt;&gt;"",C8/C7*100,"")</f>
        <v>65.97938144329896</v>
      </c>
      <c r="T23" s="34"/>
    </row>
    <row r="24" spans="2:20" ht="12.75">
      <c r="B24" s="29">
        <f t="shared" si="2"/>
      </c>
      <c r="C24" s="30"/>
      <c r="F24" s="27"/>
      <c r="G24" s="16"/>
      <c r="H24" s="28"/>
      <c r="K24">
        <v>18</v>
      </c>
      <c r="L24" s="21">
        <f t="shared" si="0"/>
        <v>0.11882487126065577</v>
      </c>
      <c r="M24" s="22">
        <f t="shared" si="1"/>
        <v>4.946394106157915</v>
      </c>
      <c r="Q24" s="36" t="s">
        <v>17</v>
      </c>
      <c r="R24" s="36"/>
      <c r="S24" s="37">
        <f>IF(C10&lt;&gt;"",C10/C8*100,"")</f>
        <v>59.375</v>
      </c>
      <c r="T24" s="34"/>
    </row>
    <row r="25" spans="2:20" ht="12.75">
      <c r="B25" s="29">
        <f t="shared" si="2"/>
      </c>
      <c r="C25" s="30"/>
      <c r="F25" s="51" t="str">
        <f>CONCATENATE("The cum. factor for the ",G6,"th unit is ")</f>
        <v>The cum. factor for the 200th unit is </v>
      </c>
      <c r="G25" s="52"/>
      <c r="H25" s="35">
        <f>VLOOKUP(G6,Table,3)</f>
        <v>12.085267401011905</v>
      </c>
      <c r="K25">
        <v>19</v>
      </c>
      <c r="L25" s="21">
        <f t="shared" si="0"/>
        <v>0.1141833006122547</v>
      </c>
      <c r="M25" s="22">
        <f t="shared" si="1"/>
        <v>5.06057740677017</v>
      </c>
      <c r="Q25" s="36" t="s">
        <v>18</v>
      </c>
      <c r="R25" s="36"/>
      <c r="S25" s="37">
        <f>IF(C14&lt;&gt;"",C14/C10*100,"")</f>
        <v>54.473684210526315</v>
      </c>
      <c r="T25" s="34"/>
    </row>
    <row r="26" spans="2:20" ht="13.5" thickBot="1">
      <c r="B26" s="38">
        <f t="shared" si="2"/>
      </c>
      <c r="C26" s="39"/>
      <c r="F26" s="27"/>
      <c r="G26" s="16"/>
      <c r="H26" s="28"/>
      <c r="K26">
        <v>20</v>
      </c>
      <c r="L26" s="21">
        <f t="shared" si="0"/>
        <v>0.10994757530364874</v>
      </c>
      <c r="M26" s="22">
        <f t="shared" si="1"/>
        <v>5.170524982073818</v>
      </c>
      <c r="Q26" s="36" t="s">
        <v>19</v>
      </c>
      <c r="R26" s="36"/>
      <c r="S26" s="37">
        <f>IF(C12&lt;&gt;"",C12/C9*100,"")</f>
        <v>59.523809523809526</v>
      </c>
      <c r="T26" s="34"/>
    </row>
    <row r="27" spans="2:20" ht="12.75">
      <c r="B27" s="29"/>
      <c r="C27" s="43"/>
      <c r="F27" s="27"/>
      <c r="G27" s="16"/>
      <c r="H27" s="28"/>
      <c r="K27">
        <v>21</v>
      </c>
      <c r="L27" s="21">
        <f t="shared" si="0"/>
        <v>0.10606445673525577</v>
      </c>
      <c r="M27" s="22">
        <f t="shared" si="1"/>
        <v>5.276589438809074</v>
      </c>
      <c r="Q27" s="36" t="s">
        <v>20</v>
      </c>
      <c r="R27" s="36"/>
      <c r="S27" s="37">
        <f>IF(C16&lt;&gt;"",C16/C11*100,"")</f>
        <v>59.375</v>
      </c>
      <c r="T27" s="34"/>
    </row>
    <row r="28" spans="6:20" ht="12.75">
      <c r="F28" s="27" t="str">
        <f>CONCATENATE("The time (cost) for the ",G6,"th unit is: ",FIXED(H23*C7,1))</f>
        <v>The time (cost) for the 200th unit is: 19.5</v>
      </c>
      <c r="G28" s="16"/>
      <c r="H28" s="28"/>
      <c r="K28">
        <v>22</v>
      </c>
      <c r="L28" s="21">
        <f t="shared" si="0"/>
        <v>0.10248980607951924</v>
      </c>
      <c r="M28" s="22">
        <f t="shared" si="1"/>
        <v>5.379079244888593</v>
      </c>
      <c r="Q28" s="36">
        <f>F14</f>
      </c>
      <c r="R28" s="36"/>
      <c r="S28" s="37">
        <f>IF(C18&lt;&gt;"",C18/C12*100,"")</f>
      </c>
      <c r="T28" s="34"/>
    </row>
    <row r="29" spans="6:20" ht="12.75">
      <c r="F29" s="27"/>
      <c r="G29" s="16"/>
      <c r="H29" s="28"/>
      <c r="K29">
        <v>23</v>
      </c>
      <c r="L29" s="21">
        <f t="shared" si="0"/>
        <v>0.09918669885077909</v>
      </c>
      <c r="M29" s="22">
        <f t="shared" si="1"/>
        <v>5.478265943739372</v>
      </c>
      <c r="Q29" s="36">
        <f>F15</f>
      </c>
      <c r="R29" s="34"/>
      <c r="S29" s="37">
        <f>IF(C20&lt;&gt;"",C20/C13*100,"")</f>
      </c>
      <c r="T29" s="34"/>
    </row>
    <row r="30" spans="6:20" ht="12.75">
      <c r="F30" s="27" t="str">
        <f>CONCATENATE("The time (cost) for ALL ",G6," units is ",FIXED(H25*C7,2))</f>
        <v>The time (cost) for ALL 200 units is 11,722.71</v>
      </c>
      <c r="G30" s="16"/>
      <c r="H30" s="28"/>
      <c r="K30">
        <v>24</v>
      </c>
      <c r="L30" s="21">
        <f t="shared" si="0"/>
        <v>0.09612399278654933</v>
      </c>
      <c r="M30" s="22">
        <f t="shared" si="1"/>
        <v>5.574389936525922</v>
      </c>
      <c r="Q30" s="36">
        <f>F16</f>
      </c>
      <c r="R30" s="34"/>
      <c r="S30" s="37">
        <f>IF(C22&lt;&gt;"",C22/C14*100,"")</f>
      </c>
      <c r="T30" s="34"/>
    </row>
    <row r="31" spans="6:20" ht="12.75">
      <c r="F31" s="40"/>
      <c r="G31" s="41"/>
      <c r="H31" s="42"/>
      <c r="K31">
        <v>25</v>
      </c>
      <c r="L31" s="21">
        <f t="shared" si="0"/>
        <v>0.09327522619715675</v>
      </c>
      <c r="M31" s="22">
        <f t="shared" si="1"/>
        <v>5.667665162723078</v>
      </c>
      <c r="Q31" s="36">
        <f>F17</f>
      </c>
      <c r="R31" s="34"/>
      <c r="S31" s="37">
        <f>IF(C24&lt;&gt;"",C24/C15*100,"")</f>
      </c>
      <c r="T31" s="34"/>
    </row>
    <row r="32" spans="11:20" ht="12.75">
      <c r="K32">
        <v>26</v>
      </c>
      <c r="L32" s="21">
        <f t="shared" si="0"/>
        <v>0.09061776069412825</v>
      </c>
      <c r="M32" s="22">
        <f t="shared" si="1"/>
        <v>5.758282923417206</v>
      </c>
      <c r="Q32" s="36">
        <f>F18</f>
      </c>
      <c r="R32" s="34"/>
      <c r="S32" s="37">
        <f>IF(C26&lt;&gt;"",C26/C16*100,"")</f>
      </c>
      <c r="T32" s="34"/>
    </row>
    <row r="33" spans="11:20" ht="12.75">
      <c r="K33">
        <v>27</v>
      </c>
      <c r="L33" s="21">
        <f t="shared" si="0"/>
        <v>0.0881321070055704</v>
      </c>
      <c r="M33" s="22">
        <f t="shared" si="1"/>
        <v>5.846415030422777</v>
      </c>
      <c r="Q33" s="36"/>
      <c r="R33" s="34"/>
      <c r="S33" s="34"/>
      <c r="T33" s="34"/>
    </row>
    <row r="34" spans="6:20" ht="12.75">
      <c r="F34" s="23" t="s">
        <v>21</v>
      </c>
      <c r="K34">
        <v>28</v>
      </c>
      <c r="L34" s="21">
        <f t="shared" si="0"/>
        <v>0.08580138960777309</v>
      </c>
      <c r="M34" s="22">
        <f t="shared" si="1"/>
        <v>5.932216420030549</v>
      </c>
      <c r="Q34" s="34"/>
      <c r="R34" s="34"/>
      <c r="S34" s="34"/>
      <c r="T34" s="34"/>
    </row>
    <row r="35" spans="6:20" ht="12.75">
      <c r="F35" s="23" t="s">
        <v>22</v>
      </c>
      <c r="K35">
        <v>29</v>
      </c>
      <c r="L35" s="21">
        <f t="shared" si="0"/>
        <v>0.08361091777033533</v>
      </c>
      <c r="M35" s="22">
        <f t="shared" si="1"/>
        <v>6.015827337800885</v>
      </c>
      <c r="Q35" s="34"/>
      <c r="R35" s="34"/>
      <c r="S35" s="44">
        <f>ROUND(AVERAGE(S23:S32),0)</f>
        <v>60</v>
      </c>
      <c r="T35" s="34"/>
    </row>
    <row r="36" spans="11:20" ht="12.75">
      <c r="K36">
        <v>30</v>
      </c>
      <c r="L36" s="21">
        <f t="shared" si="0"/>
        <v>0.08154783900761205</v>
      </c>
      <c r="M36" s="22">
        <f t="shared" si="1"/>
        <v>6.097375176808497</v>
      </c>
      <c r="Q36" s="34"/>
      <c r="R36" s="34"/>
      <c r="S36" s="34"/>
      <c r="T36" s="34"/>
    </row>
    <row r="37" spans="11:20" ht="12.75">
      <c r="K37">
        <v>31</v>
      </c>
      <c r="L37" s="21">
        <f t="shared" si="0"/>
        <v>0.07960085694790543</v>
      </c>
      <c r="M37" s="22">
        <f t="shared" si="1"/>
        <v>6.176976033756403</v>
      </c>
      <c r="Q37" s="34"/>
      <c r="R37" s="34"/>
      <c r="S37" s="45">
        <f>MOD(S35,5)</f>
        <v>0</v>
      </c>
      <c r="T37" s="34"/>
    </row>
    <row r="38" spans="11:20" ht="12.75">
      <c r="K38">
        <v>32</v>
      </c>
      <c r="L38" s="21">
        <f t="shared" si="0"/>
        <v>0.07776</v>
      </c>
      <c r="M38" s="22">
        <f t="shared" si="1"/>
        <v>6.254736033756402</v>
      </c>
      <c r="Q38" s="34"/>
      <c r="R38" s="34"/>
      <c r="S38" s="34"/>
      <c r="T38" s="34"/>
    </row>
    <row r="39" spans="11:20" ht="12.75">
      <c r="K39">
        <v>33</v>
      </c>
      <c r="L39" s="21">
        <f t="shared" si="0"/>
        <v>0.07601643040341473</v>
      </c>
      <c r="M39" s="22">
        <f t="shared" si="1"/>
        <v>6.330752464159817</v>
      </c>
      <c r="Q39" s="34"/>
      <c r="R39" s="34"/>
      <c r="S39" s="34"/>
      <c r="T39" s="34"/>
    </row>
    <row r="40" spans="11:13" ht="12.75">
      <c r="K40">
        <v>34</v>
      </c>
      <c r="L40" s="21">
        <f t="shared" si="0"/>
        <v>0.07436228562810208</v>
      </c>
      <c r="M40" s="22">
        <f t="shared" si="1"/>
        <v>6.405114749787919</v>
      </c>
    </row>
    <row r="41" spans="11:13" ht="12.75">
      <c r="K41">
        <v>35</v>
      </c>
      <c r="L41" s="21">
        <f t="shared" si="0"/>
        <v>0.07279054587236371</v>
      </c>
      <c r="M41" s="22">
        <f t="shared" si="1"/>
        <v>6.477905295660283</v>
      </c>
    </row>
    <row r="42" spans="11:13" ht="12.75">
      <c r="K42">
        <v>36</v>
      </c>
      <c r="L42" s="21">
        <f t="shared" si="0"/>
        <v>0.07129492275639344</v>
      </c>
      <c r="M42" s="22">
        <f t="shared" si="1"/>
        <v>6.549200218416676</v>
      </c>
    </row>
    <row r="43" spans="11:13" ht="12.75">
      <c r="K43">
        <v>37</v>
      </c>
      <c r="L43" s="21">
        <f t="shared" si="0"/>
        <v>0.06986976533784389</v>
      </c>
      <c r="M43" s="22">
        <f t="shared" si="1"/>
        <v>6.619069983754519</v>
      </c>
    </row>
    <row r="44" spans="11:13" ht="12.75">
      <c r="K44">
        <v>38</v>
      </c>
      <c r="L44" s="21">
        <f t="shared" si="0"/>
        <v>0.0685099803673528</v>
      </c>
      <c r="M44" s="22">
        <f t="shared" si="1"/>
        <v>6.6875799641218725</v>
      </c>
    </row>
    <row r="45" spans="11:13" ht="12.75">
      <c r="K45">
        <v>39</v>
      </c>
      <c r="L45" s="21">
        <f t="shared" si="0"/>
        <v>0.06721096431555278</v>
      </c>
      <c r="M45" s="22">
        <f t="shared" si="1"/>
        <v>6.7547909284374255</v>
      </c>
    </row>
    <row r="46" spans="11:13" ht="12.75">
      <c r="K46">
        <v>40</v>
      </c>
      <c r="L46" s="21">
        <f t="shared" si="0"/>
        <v>0.06596854518218925</v>
      </c>
      <c r="M46" s="22">
        <f t="shared" si="1"/>
        <v>6.820759473619614</v>
      </c>
    </row>
    <row r="47" spans="11:13" ht="12.75">
      <c r="K47">
        <v>41</v>
      </c>
      <c r="L47" s="21">
        <f t="shared" si="0"/>
        <v>0.06477893247463659</v>
      </c>
      <c r="M47" s="22">
        <f t="shared" si="1"/>
        <v>6.885538406094251</v>
      </c>
    </row>
    <row r="48" spans="11:13" ht="12.75">
      <c r="K48">
        <v>42</v>
      </c>
      <c r="L48" s="21">
        <f t="shared" si="0"/>
        <v>0.06363867404115348</v>
      </c>
      <c r="M48" s="22">
        <f t="shared" si="1"/>
        <v>6.949177080135405</v>
      </c>
    </row>
    <row r="49" spans="11:13" ht="12.75">
      <c r="K49">
        <v>43</v>
      </c>
      <c r="L49" s="21">
        <f t="shared" si="0"/>
        <v>0.06254461868151746</v>
      </c>
      <c r="M49" s="22">
        <f t="shared" si="1"/>
        <v>7.011721698816922</v>
      </c>
    </row>
    <row r="50" spans="11:13" ht="12.75">
      <c r="K50">
        <v>44</v>
      </c>
      <c r="L50" s="21">
        <f t="shared" si="0"/>
        <v>0.06149388364771155</v>
      </c>
      <c r="M50" s="22">
        <f t="shared" si="1"/>
        <v>7.073215582464634</v>
      </c>
    </row>
    <row r="51" spans="11:13" ht="12.75">
      <c r="K51">
        <v>45</v>
      </c>
      <c r="L51" s="21">
        <f t="shared" si="0"/>
        <v>0.06048382630035794</v>
      </c>
      <c r="M51" s="22">
        <f t="shared" si="1"/>
        <v>7.133699408764992</v>
      </c>
    </row>
    <row r="52" spans="11:13" ht="12.75">
      <c r="K52">
        <v>46</v>
      </c>
      <c r="L52" s="21">
        <f t="shared" si="0"/>
        <v>0.059512019310467464</v>
      </c>
      <c r="M52" s="22">
        <f t="shared" si="1"/>
        <v>7.193211428075459</v>
      </c>
    </row>
    <row r="53" spans="11:13" ht="12.75">
      <c r="K53">
        <v>47</v>
      </c>
      <c r="L53" s="21">
        <f t="shared" si="0"/>
        <v>0.05857622889685205</v>
      </c>
      <c r="M53" s="22">
        <f t="shared" si="1"/>
        <v>7.251787656972311</v>
      </c>
    </row>
    <row r="54" spans="11:13" ht="12.75">
      <c r="K54">
        <v>48</v>
      </c>
      <c r="L54" s="21">
        <f t="shared" si="0"/>
        <v>0.057674395671929585</v>
      </c>
      <c r="M54" s="22">
        <f t="shared" si="1"/>
        <v>7.309462052644241</v>
      </c>
    </row>
    <row r="55" spans="11:13" ht="12.75">
      <c r="K55">
        <v>49</v>
      </c>
      <c r="L55" s="21">
        <f t="shared" si="0"/>
        <v>0.056804617736303034</v>
      </c>
      <c r="M55" s="22">
        <f t="shared" si="1"/>
        <v>7.3662666703805435</v>
      </c>
    </row>
    <row r="56" spans="11:13" ht="12.75">
      <c r="K56">
        <v>50</v>
      </c>
      <c r="L56" s="21">
        <f t="shared" si="0"/>
        <v>0.055965135718294035</v>
      </c>
      <c r="M56" s="22">
        <f t="shared" si="1"/>
        <v>7.4222318060988375</v>
      </c>
    </row>
    <row r="57" spans="11:13" ht="12.75">
      <c r="K57">
        <v>51</v>
      </c>
      <c r="L57" s="21">
        <f t="shared" si="0"/>
        <v>0.05515431950082569</v>
      </c>
      <c r="M57" s="22">
        <f t="shared" si="1"/>
        <v>7.477386125599663</v>
      </c>
    </row>
    <row r="58" spans="11:13" ht="12.75">
      <c r="K58">
        <v>52</v>
      </c>
      <c r="L58" s="21">
        <f t="shared" si="0"/>
        <v>0.05437065641647693</v>
      </c>
      <c r="M58" s="22">
        <f t="shared" si="1"/>
        <v>7.53175678201614</v>
      </c>
    </row>
    <row r="59" spans="11:13" ht="12.75">
      <c r="K59">
        <v>53</v>
      </c>
      <c r="L59" s="21">
        <f t="shared" si="0"/>
        <v>0.05361274072360954</v>
      </c>
      <c r="M59" s="22">
        <f t="shared" si="1"/>
        <v>7.58536952273975</v>
      </c>
    </row>
    <row r="60" spans="11:13" ht="12.75">
      <c r="K60">
        <v>54</v>
      </c>
      <c r="L60" s="21">
        <f t="shared" si="0"/>
        <v>0.052879264203342255</v>
      </c>
      <c r="M60" s="22">
        <f t="shared" si="1"/>
        <v>7.638248786943093</v>
      </c>
    </row>
    <row r="61" spans="11:13" ht="12.75">
      <c r="K61">
        <v>55</v>
      </c>
      <c r="L61" s="21">
        <f t="shared" si="0"/>
        <v>0.05216900773974213</v>
      </c>
      <c r="M61" s="22">
        <f t="shared" si="1"/>
        <v>7.690417794682835</v>
      </c>
    </row>
    <row r="62" spans="11:13" ht="12.75">
      <c r="K62">
        <v>56</v>
      </c>
      <c r="L62" s="21">
        <f t="shared" si="0"/>
        <v>0.05148083376466384</v>
      </c>
      <c r="M62" s="22">
        <f t="shared" si="1"/>
        <v>7.741898628447499</v>
      </c>
    </row>
    <row r="63" spans="11:13" ht="12.75">
      <c r="K63">
        <v>57</v>
      </c>
      <c r="L63" s="21">
        <f t="shared" si="0"/>
        <v>0.05081367946479983</v>
      </c>
      <c r="M63" s="22">
        <f t="shared" si="1"/>
        <v>7.792712307912299</v>
      </c>
    </row>
    <row r="64" spans="11:13" ht="12.75">
      <c r="K64">
        <v>58</v>
      </c>
      <c r="L64" s="21">
        <f t="shared" si="0"/>
        <v>0.050166550662201215</v>
      </c>
      <c r="M64" s="22">
        <f t="shared" si="1"/>
        <v>7.8428788585745</v>
      </c>
    </row>
    <row r="65" spans="11:13" ht="12.75">
      <c r="K65">
        <v>59</v>
      </c>
      <c r="L65" s="21">
        <f t="shared" si="0"/>
        <v>0.04953851629119286</v>
      </c>
      <c r="M65" s="22">
        <f t="shared" si="1"/>
        <v>7.892417374865693</v>
      </c>
    </row>
    <row r="66" spans="11:13" ht="12.75">
      <c r="K66">
        <v>60</v>
      </c>
      <c r="L66" s="21">
        <f t="shared" si="0"/>
        <v>0.04892870340456724</v>
      </c>
      <c r="M66" s="22">
        <f t="shared" si="1"/>
        <v>7.941346078270261</v>
      </c>
    </row>
    <row r="67" spans="11:13" ht="12.75">
      <c r="K67">
        <v>61</v>
      </c>
      <c r="L67" s="21">
        <f t="shared" si="0"/>
        <v>0.04833629265047328</v>
      </c>
      <c r="M67" s="22">
        <f t="shared" si="1"/>
        <v>7.989682370920734</v>
      </c>
    </row>
    <row r="68" spans="11:13" ht="12.75">
      <c r="K68">
        <v>62</v>
      </c>
      <c r="L68" s="21">
        <f t="shared" si="0"/>
        <v>0.047760514168743266</v>
      </c>
      <c r="M68" s="22">
        <f t="shared" si="1"/>
        <v>8.037442885089478</v>
      </c>
    </row>
    <row r="69" spans="11:13" ht="12.75">
      <c r="K69">
        <v>63</v>
      </c>
      <c r="L69" s="21">
        <f t="shared" si="0"/>
        <v>0.04720064386170835</v>
      </c>
      <c r="M69" s="22">
        <f t="shared" si="1"/>
        <v>8.084643528951187</v>
      </c>
    </row>
    <row r="70" spans="11:13" ht="12.75">
      <c r="K70">
        <v>64</v>
      </c>
      <c r="L70" s="21">
        <f t="shared" si="0"/>
        <v>0.04665600000000001</v>
      </c>
      <c r="M70" s="22">
        <f t="shared" si="1"/>
        <v>8.131299528951187</v>
      </c>
    </row>
    <row r="71" spans="11:13" ht="12.75">
      <c r="K71">
        <v>65</v>
      </c>
      <c r="L71" s="21">
        <f aca="true" t="shared" si="3" ref="L71:L134">$K71^(LOG10(L$5)/LOG10(2))</f>
        <v>0.04612594012854486</v>
      </c>
      <c r="M71" s="22">
        <f t="shared" si="1"/>
        <v>8.177425469079733</v>
      </c>
    </row>
    <row r="72" spans="11:13" ht="12.75">
      <c r="K72">
        <v>66</v>
      </c>
      <c r="L72" s="21">
        <f t="shared" si="3"/>
        <v>0.04560985824204884</v>
      </c>
      <c r="M72" s="22">
        <f t="shared" si="1"/>
        <v>8.223035327321782</v>
      </c>
    </row>
    <row r="73" spans="11:13" ht="12.75">
      <c r="K73">
        <v>67</v>
      </c>
      <c r="L73" s="21">
        <f t="shared" si="3"/>
        <v>0.045107182202818265</v>
      </c>
      <c r="M73" s="22">
        <f aca="true" t="shared" si="4" ref="M73:M136">M72+L73</f>
        <v>8.2681425095246</v>
      </c>
    </row>
    <row r="74" spans="11:13" ht="12.75">
      <c r="K74">
        <v>68</v>
      </c>
      <c r="L74" s="21">
        <f t="shared" si="3"/>
        <v>0.04461737137686125</v>
      </c>
      <c r="M74" s="22">
        <f t="shared" si="4"/>
        <v>8.31275988090146</v>
      </c>
    </row>
    <row r="75" spans="11:13" ht="12.75">
      <c r="K75">
        <v>69</v>
      </c>
      <c r="L75" s="21">
        <f t="shared" si="3"/>
        <v>0.044139914466916334</v>
      </c>
      <c r="M75" s="22">
        <f t="shared" si="4"/>
        <v>8.356899795368376</v>
      </c>
    </row>
    <row r="76" spans="11:13" ht="12.75">
      <c r="K76">
        <v>70</v>
      </c>
      <c r="L76" s="21">
        <f t="shared" si="3"/>
        <v>0.04367432752341821</v>
      </c>
      <c r="M76" s="22">
        <f t="shared" si="4"/>
        <v>8.400574122891793</v>
      </c>
    </row>
    <row r="77" spans="11:13" ht="12.75">
      <c r="K77">
        <v>71</v>
      </c>
      <c r="L77" s="21">
        <f t="shared" si="3"/>
        <v>0.04322015211648561</v>
      </c>
      <c r="M77" s="22">
        <f t="shared" si="4"/>
        <v>8.44379427500828</v>
      </c>
    </row>
    <row r="78" spans="11:13" ht="12.75">
      <c r="K78">
        <v>72</v>
      </c>
      <c r="L78" s="21">
        <f t="shared" si="3"/>
        <v>0.042776953653836054</v>
      </c>
      <c r="M78" s="22">
        <f t="shared" si="4"/>
        <v>8.486571228662116</v>
      </c>
    </row>
    <row r="79" spans="11:13" ht="12.75">
      <c r="K79">
        <v>73</v>
      </c>
      <c r="L79" s="21">
        <f t="shared" si="3"/>
        <v>0.04234431983113588</v>
      </c>
      <c r="M79" s="22">
        <f t="shared" si="4"/>
        <v>8.528915548493252</v>
      </c>
    </row>
    <row r="80" spans="11:13" ht="12.75">
      <c r="K80">
        <v>74</v>
      </c>
      <c r="L80" s="21">
        <f t="shared" si="3"/>
        <v>0.04192185920270632</v>
      </c>
      <c r="M80" s="22">
        <f t="shared" si="4"/>
        <v>8.570837407695958</v>
      </c>
    </row>
    <row r="81" spans="11:13" ht="12.75">
      <c r="K81">
        <v>75</v>
      </c>
      <c r="L81" s="21">
        <f t="shared" si="3"/>
        <v>0.041509199861755795</v>
      </c>
      <c r="M81" s="22">
        <f t="shared" si="4"/>
        <v>8.612346607557713</v>
      </c>
    </row>
    <row r="82" spans="11:13" ht="12.75">
      <c r="K82">
        <v>76</v>
      </c>
      <c r="L82" s="21">
        <f t="shared" si="3"/>
        <v>0.04110598822041169</v>
      </c>
      <c r="M82" s="22">
        <f t="shared" si="4"/>
        <v>8.653452595778125</v>
      </c>
    </row>
    <row r="83" spans="11:13" ht="12.75">
      <c r="K83">
        <v>77</v>
      </c>
      <c r="L83" s="21">
        <f t="shared" si="3"/>
        <v>0.040711887880805285</v>
      </c>
      <c r="M83" s="22">
        <f t="shared" si="4"/>
        <v>8.69416448365893</v>
      </c>
    </row>
    <row r="84" spans="11:13" ht="12.75">
      <c r="K84">
        <v>78</v>
      </c>
      <c r="L84" s="21">
        <f t="shared" si="3"/>
        <v>0.04032657858933165</v>
      </c>
      <c r="M84" s="22">
        <f t="shared" si="4"/>
        <v>8.734491062248262</v>
      </c>
    </row>
    <row r="85" spans="11:13" ht="12.75">
      <c r="K85">
        <v>79</v>
      </c>
      <c r="L85" s="21">
        <f t="shared" si="3"/>
        <v>0.03994975526697935</v>
      </c>
      <c r="M85" s="22">
        <f t="shared" si="4"/>
        <v>8.774440817515242</v>
      </c>
    </row>
    <row r="86" spans="11:13" ht="12.75">
      <c r="K86">
        <v>80</v>
      </c>
      <c r="L86" s="21">
        <f t="shared" si="3"/>
        <v>0.03958112710931356</v>
      </c>
      <c r="M86" s="22">
        <f t="shared" si="4"/>
        <v>8.814021944624555</v>
      </c>
    </row>
    <row r="87" spans="11:13" ht="12.75">
      <c r="K87">
        <v>81</v>
      </c>
      <c r="L87" s="21">
        <f t="shared" si="3"/>
        <v>0.03922041675030946</v>
      </c>
      <c r="M87" s="22">
        <f t="shared" si="4"/>
        <v>8.853242361374864</v>
      </c>
    </row>
    <row r="88" spans="11:13" ht="12.75">
      <c r="K88">
        <v>82</v>
      </c>
      <c r="L88" s="21">
        <f t="shared" si="3"/>
        <v>0.03886735948478196</v>
      </c>
      <c r="M88" s="22">
        <f t="shared" si="4"/>
        <v>8.892109720859645</v>
      </c>
    </row>
    <row r="89" spans="11:13" ht="12.75">
      <c r="K89">
        <v>83</v>
      </c>
      <c r="L89" s="21">
        <f t="shared" si="3"/>
        <v>0.038521702544647145</v>
      </c>
      <c r="M89" s="22">
        <f t="shared" si="4"/>
        <v>8.930631423404293</v>
      </c>
    </row>
    <row r="90" spans="11:13" ht="12.75">
      <c r="K90">
        <v>84</v>
      </c>
      <c r="L90" s="21">
        <f t="shared" si="3"/>
        <v>0.0381832044246921</v>
      </c>
      <c r="M90" s="22">
        <f t="shared" si="4"/>
        <v>8.968814627828985</v>
      </c>
    </row>
    <row r="91" spans="11:13" ht="12.75">
      <c r="K91">
        <v>85</v>
      </c>
      <c r="L91" s="21">
        <f t="shared" si="3"/>
        <v>0.037851634253922184</v>
      </c>
      <c r="M91" s="22">
        <f t="shared" si="4"/>
        <v>9.006666262082907</v>
      </c>
    </row>
    <row r="92" spans="11:13" ht="12.75">
      <c r="K92">
        <v>86</v>
      </c>
      <c r="L92" s="21">
        <f t="shared" si="3"/>
        <v>0.03752677120891048</v>
      </c>
      <c r="M92" s="22">
        <f t="shared" si="4"/>
        <v>9.044193033291817</v>
      </c>
    </row>
    <row r="93" spans="11:13" ht="12.75">
      <c r="K93">
        <v>87</v>
      </c>
      <c r="L93" s="21">
        <f t="shared" si="3"/>
        <v>0.03720840396589114</v>
      </c>
      <c r="M93" s="22">
        <f t="shared" si="4"/>
        <v>9.081401437257709</v>
      </c>
    </row>
    <row r="94" spans="11:13" ht="12.75">
      <c r="K94">
        <v>88</v>
      </c>
      <c r="L94" s="21">
        <f t="shared" si="3"/>
        <v>0.036896330188626925</v>
      </c>
      <c r="M94" s="22">
        <f t="shared" si="4"/>
        <v>9.118297767446336</v>
      </c>
    </row>
    <row r="95" spans="11:13" ht="12.75">
      <c r="K95">
        <v>89</v>
      </c>
      <c r="L95" s="21">
        <f t="shared" si="3"/>
        <v>0.036590356049338114</v>
      </c>
      <c r="M95" s="22">
        <f t="shared" si="4"/>
        <v>9.154888123495674</v>
      </c>
    </row>
    <row r="96" spans="11:13" ht="12.75">
      <c r="K96">
        <v>90</v>
      </c>
      <c r="L96" s="21">
        <f t="shared" si="3"/>
        <v>0.03629029578021477</v>
      </c>
      <c r="M96" s="22">
        <f t="shared" si="4"/>
        <v>9.19117841927589</v>
      </c>
    </row>
    <row r="97" spans="11:13" ht="12.75">
      <c r="K97">
        <v>91</v>
      </c>
      <c r="L97" s="21">
        <f t="shared" si="3"/>
        <v>0.03599597125324466</v>
      </c>
      <c r="M97" s="22">
        <f t="shared" si="4"/>
        <v>9.227174390529134</v>
      </c>
    </row>
    <row r="98" spans="11:13" ht="12.75">
      <c r="K98">
        <v>92</v>
      </c>
      <c r="L98" s="21">
        <f t="shared" si="3"/>
        <v>0.035707211586280464</v>
      </c>
      <c r="M98" s="22">
        <f t="shared" si="4"/>
        <v>9.262881602115415</v>
      </c>
    </row>
    <row r="99" spans="11:13" ht="12.75">
      <c r="K99">
        <v>93</v>
      </c>
      <c r="L99" s="21">
        <f t="shared" si="3"/>
        <v>0.035423852773442614</v>
      </c>
      <c r="M99" s="22">
        <f t="shared" si="4"/>
        <v>9.298305454888858</v>
      </c>
    </row>
    <row r="100" spans="11:13" ht="12.75">
      <c r="K100">
        <v>94</v>
      </c>
      <c r="L100" s="21">
        <f t="shared" si="3"/>
        <v>0.03514573733811122</v>
      </c>
      <c r="M100" s="22">
        <f t="shared" si="4"/>
        <v>9.333451192226969</v>
      </c>
    </row>
    <row r="101" spans="11:13" ht="12.75">
      <c r="K101">
        <v>95</v>
      </c>
      <c r="L101" s="21">
        <f t="shared" si="3"/>
        <v>0.03487271400690287</v>
      </c>
      <c r="M101" s="22">
        <f t="shared" si="4"/>
        <v>9.368323906233872</v>
      </c>
    </row>
    <row r="102" spans="11:13" ht="12.75">
      <c r="K102">
        <v>96</v>
      </c>
      <c r="L102" s="21">
        <f t="shared" si="3"/>
        <v>0.03460463740315776</v>
      </c>
      <c r="M102" s="22">
        <f t="shared" si="4"/>
        <v>9.40292854363703</v>
      </c>
    </row>
    <row r="103" spans="11:13" ht="12.75">
      <c r="K103">
        <v>97</v>
      </c>
      <c r="L103" s="21">
        <f t="shared" si="3"/>
        <v>0.03434136775858004</v>
      </c>
      <c r="M103" s="22">
        <f t="shared" si="4"/>
        <v>9.43726991139561</v>
      </c>
    </row>
    <row r="104" spans="11:13" ht="12.75">
      <c r="K104">
        <v>98</v>
      </c>
      <c r="L104" s="21">
        <f t="shared" si="3"/>
        <v>0.034082770641781814</v>
      </c>
      <c r="M104" s="22">
        <f t="shared" si="4"/>
        <v>9.471352682037391</v>
      </c>
    </row>
    <row r="105" spans="11:13" ht="12.75">
      <c r="K105">
        <v>99</v>
      </c>
      <c r="L105" s="21">
        <f t="shared" si="3"/>
        <v>0.033828716702579024</v>
      </c>
      <c r="M105" s="22">
        <f t="shared" si="4"/>
        <v>9.505181398739971</v>
      </c>
    </row>
    <row r="106" spans="11:13" ht="12.75">
      <c r="K106">
        <v>100</v>
      </c>
      <c r="L106" s="21">
        <f t="shared" si="3"/>
        <v>0.03357908143097641</v>
      </c>
      <c r="M106" s="22">
        <f t="shared" si="4"/>
        <v>9.538760480170948</v>
      </c>
    </row>
    <row r="107" spans="11:13" ht="12.75">
      <c r="K107">
        <v>101</v>
      </c>
      <c r="L107" s="21">
        <f t="shared" si="3"/>
        <v>0.03333374492986074</v>
      </c>
      <c r="M107" s="22">
        <f t="shared" si="4"/>
        <v>9.572094225100809</v>
      </c>
    </row>
    <row r="108" spans="11:13" ht="12.75">
      <c r="K108">
        <v>102</v>
      </c>
      <c r="L108" s="21">
        <f t="shared" si="3"/>
        <v>0.03309259170049542</v>
      </c>
      <c r="M108" s="22">
        <f t="shared" si="4"/>
        <v>9.605186816801304</v>
      </c>
    </row>
    <row r="109" spans="11:13" ht="12.75">
      <c r="K109">
        <v>103</v>
      </c>
      <c r="L109" s="21">
        <f t="shared" si="3"/>
        <v>0.03285551043997816</v>
      </c>
      <c r="M109" s="22">
        <f t="shared" si="4"/>
        <v>9.638042327241282</v>
      </c>
    </row>
    <row r="110" spans="11:13" ht="12.75">
      <c r="K110">
        <v>104</v>
      </c>
      <c r="L110" s="21">
        <f t="shared" si="3"/>
        <v>0.03262239384988617</v>
      </c>
      <c r="M110" s="22">
        <f t="shared" si="4"/>
        <v>9.670664721091168</v>
      </c>
    </row>
    <row r="111" spans="11:13" ht="12.75">
      <c r="K111">
        <v>105</v>
      </c>
      <c r="L111" s="21">
        <f t="shared" si="3"/>
        <v>0.032393138455389256</v>
      </c>
      <c r="M111" s="22">
        <f t="shared" si="4"/>
        <v>9.703057859546556</v>
      </c>
    </row>
    <row r="112" spans="11:13" ht="12.75">
      <c r="K112">
        <v>106</v>
      </c>
      <c r="L112" s="21">
        <f t="shared" si="3"/>
        <v>0.03216764443416574</v>
      </c>
      <c r="M112" s="22">
        <f t="shared" si="4"/>
        <v>9.735225503980722</v>
      </c>
    </row>
    <row r="113" spans="11:13" ht="12.75">
      <c r="K113">
        <v>107</v>
      </c>
      <c r="L113" s="21">
        <f t="shared" si="3"/>
        <v>0.03194581545450241</v>
      </c>
      <c r="M113" s="22">
        <f t="shared" si="4"/>
        <v>9.767171319435224</v>
      </c>
    </row>
    <row r="114" spans="11:13" ht="12.75">
      <c r="K114">
        <v>108</v>
      </c>
      <c r="L114" s="21">
        <f t="shared" si="3"/>
        <v>0.031727558522005345</v>
      </c>
      <c r="M114" s="22">
        <f t="shared" si="4"/>
        <v>9.79889887795723</v>
      </c>
    </row>
    <row r="115" spans="11:13" ht="12.75">
      <c r="K115">
        <v>109</v>
      </c>
      <c r="L115" s="21">
        <f t="shared" si="3"/>
        <v>0.03151278383438859</v>
      </c>
      <c r="M115" s="22">
        <f t="shared" si="4"/>
        <v>9.830411661791619</v>
      </c>
    </row>
    <row r="116" spans="11:13" ht="12.75">
      <c r="K116">
        <v>110</v>
      </c>
      <c r="L116" s="21">
        <f t="shared" si="3"/>
        <v>0.031301404643845274</v>
      </c>
      <c r="M116" s="22">
        <f t="shared" si="4"/>
        <v>9.861713066435463</v>
      </c>
    </row>
    <row r="117" spans="11:13" ht="12.75">
      <c r="K117">
        <v>111</v>
      </c>
      <c r="L117" s="21">
        <f t="shared" si="3"/>
        <v>0.031093337126540752</v>
      </c>
      <c r="M117" s="22">
        <f t="shared" si="4"/>
        <v>9.892806403562004</v>
      </c>
    </row>
    <row r="118" spans="11:13" ht="12.75">
      <c r="K118">
        <v>112</v>
      </c>
      <c r="L118" s="21">
        <f t="shared" si="3"/>
        <v>0.030888500258798322</v>
      </c>
      <c r="M118" s="22">
        <f t="shared" si="4"/>
        <v>9.923694903820802</v>
      </c>
    </row>
    <row r="119" spans="11:13" ht="12.75">
      <c r="K119">
        <v>113</v>
      </c>
      <c r="L119" s="21">
        <f t="shared" si="3"/>
        <v>0.030686815699578606</v>
      </c>
      <c r="M119" s="22">
        <f t="shared" si="4"/>
        <v>9.95438171952038</v>
      </c>
    </row>
    <row r="120" spans="11:13" ht="12.75">
      <c r="K120">
        <v>114</v>
      </c>
      <c r="L120" s="21">
        <f t="shared" si="3"/>
        <v>0.03048820767887989</v>
      </c>
      <c r="M120" s="22">
        <f t="shared" si="4"/>
        <v>9.984869927199261</v>
      </c>
    </row>
    <row r="121" spans="11:13" ht="12.75">
      <c r="K121">
        <v>115</v>
      </c>
      <c r="L121" s="21">
        <f t="shared" si="3"/>
        <v>0.030292602891712116</v>
      </c>
      <c r="M121" s="22">
        <f t="shared" si="4"/>
        <v>10.015162530090974</v>
      </c>
    </row>
    <row r="122" spans="11:13" ht="12.75">
      <c r="K122">
        <v>116</v>
      </c>
      <c r="L122" s="21">
        <f t="shared" si="3"/>
        <v>0.030099930397320736</v>
      </c>
      <c r="M122" s="22">
        <f t="shared" si="4"/>
        <v>10.045262460488294</v>
      </c>
    </row>
    <row r="123" spans="11:13" ht="12.75">
      <c r="K123">
        <v>117</v>
      </c>
      <c r="L123" s="21">
        <f t="shared" si="3"/>
        <v>0.029910121523357498</v>
      </c>
      <c r="M123" s="22">
        <f t="shared" si="4"/>
        <v>10.075172582011652</v>
      </c>
    </row>
    <row r="124" spans="11:13" ht="12.75">
      <c r="K124">
        <v>118</v>
      </c>
      <c r="L124" s="21">
        <f t="shared" si="3"/>
        <v>0.029723109774715706</v>
      </c>
      <c r="M124" s="22">
        <f t="shared" si="4"/>
        <v>10.104895691786368</v>
      </c>
    </row>
    <row r="125" spans="11:13" ht="12.75">
      <c r="K125">
        <v>119</v>
      </c>
      <c r="L125" s="21">
        <f t="shared" si="3"/>
        <v>0.029538830746765252</v>
      </c>
      <c r="M125" s="22">
        <f t="shared" si="4"/>
        <v>10.134434522533134</v>
      </c>
    </row>
    <row r="126" spans="11:13" ht="12.75">
      <c r="K126">
        <v>120</v>
      </c>
      <c r="L126" s="21">
        <f t="shared" si="3"/>
        <v>0.029357222042740334</v>
      </c>
      <c r="M126" s="22">
        <f t="shared" si="4"/>
        <v>10.163791744575875</v>
      </c>
    </row>
    <row r="127" spans="11:13" ht="12.75">
      <c r="K127">
        <v>121</v>
      </c>
      <c r="L127" s="21">
        <f t="shared" si="3"/>
        <v>0.0291782231950485</v>
      </c>
      <c r="M127" s="22">
        <f t="shared" si="4"/>
        <v>10.192969967770923</v>
      </c>
    </row>
    <row r="128" spans="11:13" ht="12.75">
      <c r="K128">
        <v>122</v>
      </c>
      <c r="L128" s="21">
        <f t="shared" si="3"/>
        <v>0.02900177559028397</v>
      </c>
      <c r="M128" s="22">
        <f t="shared" si="4"/>
        <v>10.221971743361207</v>
      </c>
    </row>
    <row r="129" spans="11:13" ht="12.75">
      <c r="K129">
        <v>123</v>
      </c>
      <c r="L129" s="21">
        <f t="shared" si="3"/>
        <v>0.02882782239774231</v>
      </c>
      <c r="M129" s="22">
        <f t="shared" si="4"/>
        <v>10.25079956575895</v>
      </c>
    </row>
    <row r="130" spans="11:13" ht="12.75">
      <c r="K130">
        <v>124</v>
      </c>
      <c r="L130" s="21">
        <f t="shared" si="3"/>
        <v>0.028656308501245953</v>
      </c>
      <c r="M130" s="22">
        <f t="shared" si="4"/>
        <v>10.279455874260195</v>
      </c>
    </row>
    <row r="131" spans="11:13" ht="12.75">
      <c r="K131">
        <v>125</v>
      </c>
      <c r="L131" s="21">
        <f t="shared" si="3"/>
        <v>0.0284871804341021</v>
      </c>
      <c r="M131" s="22">
        <f t="shared" si="4"/>
        <v>10.307943054694297</v>
      </c>
    </row>
    <row r="132" spans="11:13" ht="12.75">
      <c r="K132">
        <v>126</v>
      </c>
      <c r="L132" s="21">
        <f t="shared" si="3"/>
        <v>0.028320386317025003</v>
      </c>
      <c r="M132" s="22">
        <f t="shared" si="4"/>
        <v>10.336263441011322</v>
      </c>
    </row>
    <row r="133" spans="11:13" ht="12.75">
      <c r="K133">
        <v>127</v>
      </c>
      <c r="L133" s="21">
        <f t="shared" si="3"/>
        <v>0.028155875798865537</v>
      </c>
      <c r="M133" s="22">
        <f t="shared" si="4"/>
        <v>10.364419316810189</v>
      </c>
    </row>
    <row r="134" spans="11:13" ht="12.75">
      <c r="K134">
        <v>128</v>
      </c>
      <c r="L134" s="21">
        <f t="shared" si="3"/>
        <v>0.0279936</v>
      </c>
      <c r="M134" s="22">
        <f t="shared" si="4"/>
        <v>10.392412916810189</v>
      </c>
    </row>
    <row r="135" spans="11:13" ht="12.75">
      <c r="K135">
        <v>129</v>
      </c>
      <c r="L135" s="21">
        <f aca="true" t="shared" si="5" ref="L135:L198">$K135^(LOG10(L$5)/LOG10(2))</f>
        <v>0.02783351145823918</v>
      </c>
      <c r="M135" s="22">
        <f t="shared" si="4"/>
        <v>10.420246428268428</v>
      </c>
    </row>
    <row r="136" spans="11:13" ht="12.75">
      <c r="K136">
        <v>130</v>
      </c>
      <c r="L136" s="21">
        <f t="shared" si="5"/>
        <v>0.02767556407712691</v>
      </c>
      <c r="M136" s="22">
        <f t="shared" si="4"/>
        <v>10.447921992345554</v>
      </c>
    </row>
    <row r="137" spans="11:13" ht="12.75">
      <c r="K137">
        <v>131</v>
      </c>
      <c r="L137" s="21">
        <f t="shared" si="5"/>
        <v>0.027519713076505064</v>
      </c>
      <c r="M137" s="22">
        <f aca="true" t="shared" si="6" ref="M137:M200">M136+L137</f>
        <v>10.475441705422059</v>
      </c>
    </row>
    <row r="138" spans="11:13" ht="12.75">
      <c r="K138">
        <v>132</v>
      </c>
      <c r="L138" s="21">
        <f t="shared" si="5"/>
        <v>0.027365914945229317</v>
      </c>
      <c r="M138" s="22">
        <f t="shared" si="6"/>
        <v>10.502807620367287</v>
      </c>
    </row>
    <row r="139" spans="11:13" ht="12.75">
      <c r="K139">
        <v>133</v>
      </c>
      <c r="L139" s="21">
        <f t="shared" si="5"/>
        <v>0.027214127395926498</v>
      </c>
      <c r="M139" s="22">
        <f t="shared" si="6"/>
        <v>10.530021747763213</v>
      </c>
    </row>
    <row r="140" spans="11:13" ht="12.75">
      <c r="K140">
        <v>134</v>
      </c>
      <c r="L140" s="21">
        <f t="shared" si="5"/>
        <v>0.027064309321690953</v>
      </c>
      <c r="M140" s="22">
        <f t="shared" si="6"/>
        <v>10.557086057084904</v>
      </c>
    </row>
    <row r="141" spans="11:13" ht="12.75">
      <c r="K141">
        <v>135</v>
      </c>
      <c r="L141" s="21">
        <f t="shared" si="5"/>
        <v>0.026916420754622722</v>
      </c>
      <c r="M141" s="22">
        <f t="shared" si="6"/>
        <v>10.584002477839526</v>
      </c>
    </row>
    <row r="142" spans="11:13" ht="12.75">
      <c r="K142">
        <v>136</v>
      </c>
      <c r="L142" s="21">
        <f t="shared" si="5"/>
        <v>0.026770422826116747</v>
      </c>
      <c r="M142" s="22">
        <f t="shared" si="6"/>
        <v>10.610772900665642</v>
      </c>
    </row>
    <row r="143" spans="11:13" ht="12.75">
      <c r="K143">
        <v>137</v>
      </c>
      <c r="L143" s="21">
        <f t="shared" si="5"/>
        <v>0.026626277728816296</v>
      </c>
      <c r="M143" s="22">
        <f t="shared" si="6"/>
        <v>10.637399178394459</v>
      </c>
    </row>
    <row r="144" spans="11:13" ht="12.75">
      <c r="K144">
        <v>138</v>
      </c>
      <c r="L144" s="21">
        <f t="shared" si="5"/>
        <v>0.026483948680149794</v>
      </c>
      <c r="M144" s="22">
        <f t="shared" si="6"/>
        <v>10.663883127074609</v>
      </c>
    </row>
    <row r="145" spans="11:13" ht="12.75">
      <c r="K145">
        <v>139</v>
      </c>
      <c r="L145" s="21">
        <f t="shared" si="5"/>
        <v>0.02634339988737402</v>
      </c>
      <c r="M145" s="22">
        <f t="shared" si="6"/>
        <v>10.690226526961983</v>
      </c>
    </row>
    <row r="146" spans="11:13" ht="12.75">
      <c r="K146">
        <v>140</v>
      </c>
      <c r="L146" s="21">
        <f t="shared" si="5"/>
        <v>0.026204596514050944</v>
      </c>
      <c r="M146" s="22">
        <f t="shared" si="6"/>
        <v>10.716431123476033</v>
      </c>
    </row>
    <row r="147" spans="11:13" ht="12.75">
      <c r="K147">
        <v>141</v>
      </c>
      <c r="L147" s="21">
        <f t="shared" si="5"/>
        <v>0.026067504647890132</v>
      </c>
      <c r="M147" s="22">
        <f t="shared" si="6"/>
        <v>10.742498628123924</v>
      </c>
    </row>
    <row r="148" spans="11:13" ht="12.75">
      <c r="K148">
        <v>142</v>
      </c>
      <c r="L148" s="21">
        <f t="shared" si="5"/>
        <v>0.025932091269891364</v>
      </c>
      <c r="M148" s="22">
        <f t="shared" si="6"/>
        <v>10.768430719393816</v>
      </c>
    </row>
    <row r="149" spans="11:13" ht="12.75">
      <c r="K149">
        <v>143</v>
      </c>
      <c r="L149" s="21">
        <f t="shared" si="5"/>
        <v>0.02579832422472636</v>
      </c>
      <c r="M149" s="22">
        <f t="shared" si="6"/>
        <v>10.794229043618543</v>
      </c>
    </row>
    <row r="150" spans="11:13" ht="12.75">
      <c r="K150">
        <v>144</v>
      </c>
      <c r="L150" s="21">
        <f t="shared" si="5"/>
        <v>0.025666172192301637</v>
      </c>
      <c r="M150" s="22">
        <f t="shared" si="6"/>
        <v>10.819895215810845</v>
      </c>
    </row>
    <row r="151" spans="11:13" ht="12.75">
      <c r="K151">
        <v>145</v>
      </c>
      <c r="L151" s="21">
        <f t="shared" si="5"/>
        <v>0.025535604660447585</v>
      </c>
      <c r="M151" s="22">
        <f t="shared" si="6"/>
        <v>10.845430820471293</v>
      </c>
    </row>
    <row r="152" spans="11:13" ht="12.75">
      <c r="K152">
        <v>146</v>
      </c>
      <c r="L152" s="21">
        <f t="shared" si="5"/>
        <v>0.025406591898681524</v>
      </c>
      <c r="M152" s="22">
        <f t="shared" si="6"/>
        <v>10.870837412369974</v>
      </c>
    </row>
    <row r="153" spans="11:13" ht="12.75">
      <c r="K153">
        <v>147</v>
      </c>
      <c r="L153" s="21">
        <f t="shared" si="5"/>
        <v>0.025279104932995778</v>
      </c>
      <c r="M153" s="22">
        <f t="shared" si="6"/>
        <v>10.89611651730297</v>
      </c>
    </row>
    <row r="154" spans="11:13" ht="12.75">
      <c r="K154">
        <v>148</v>
      </c>
      <c r="L154" s="21">
        <f t="shared" si="5"/>
        <v>0.025153115521623793</v>
      </c>
      <c r="M154" s="22">
        <f t="shared" si="6"/>
        <v>10.921269632824593</v>
      </c>
    </row>
    <row r="155" spans="11:13" ht="12.75">
      <c r="K155">
        <v>149</v>
      </c>
      <c r="L155" s="21">
        <f t="shared" si="5"/>
        <v>0.025028596131740355</v>
      </c>
      <c r="M155" s="22">
        <f t="shared" si="6"/>
        <v>10.946298228956334</v>
      </c>
    </row>
    <row r="156" spans="11:13" ht="12.75">
      <c r="K156">
        <v>150</v>
      </c>
      <c r="L156" s="21">
        <f t="shared" si="5"/>
        <v>0.024905519917053483</v>
      </c>
      <c r="M156" s="22">
        <f t="shared" si="6"/>
        <v>10.971203748873387</v>
      </c>
    </row>
    <row r="157" spans="11:13" ht="12.75">
      <c r="K157">
        <v>151</v>
      </c>
      <c r="L157" s="21">
        <f t="shared" si="5"/>
        <v>0.024783860696248602</v>
      </c>
      <c r="M157" s="22">
        <f t="shared" si="6"/>
        <v>10.995987609569635</v>
      </c>
    </row>
    <row r="158" spans="11:13" ht="12.75">
      <c r="K158">
        <v>152</v>
      </c>
      <c r="L158" s="21">
        <f t="shared" si="5"/>
        <v>0.024663592932247007</v>
      </c>
      <c r="M158" s="22">
        <f t="shared" si="6"/>
        <v>11.020651202501883</v>
      </c>
    </row>
    <row r="159" spans="11:13" ht="12.75">
      <c r="K159">
        <v>153</v>
      </c>
      <c r="L159" s="21">
        <f t="shared" si="5"/>
        <v>0.024544691712242616</v>
      </c>
      <c r="M159" s="22">
        <f t="shared" si="6"/>
        <v>11.045195894214125</v>
      </c>
    </row>
    <row r="160" spans="11:13" ht="12.75">
      <c r="K160">
        <v>154</v>
      </c>
      <c r="L160" s="21">
        <f t="shared" si="5"/>
        <v>0.02442713272848317</v>
      </c>
      <c r="M160" s="22">
        <f t="shared" si="6"/>
        <v>11.069623026942608</v>
      </c>
    </row>
    <row r="161" spans="11:13" ht="12.75">
      <c r="K161">
        <v>155</v>
      </c>
      <c r="L161" s="21">
        <f t="shared" si="5"/>
        <v>0.02431089225976334</v>
      </c>
      <c r="M161" s="22">
        <f t="shared" si="6"/>
        <v>11.093933919202371</v>
      </c>
    </row>
    <row r="162" spans="11:13" ht="12.75">
      <c r="K162">
        <v>156</v>
      </c>
      <c r="L162" s="21">
        <f t="shared" si="5"/>
        <v>0.024195947153598994</v>
      </c>
      <c r="M162" s="22">
        <f t="shared" si="6"/>
        <v>11.11812986635597</v>
      </c>
    </row>
    <row r="163" spans="11:13" ht="12.75">
      <c r="K163">
        <v>157</v>
      </c>
      <c r="L163" s="21">
        <f t="shared" si="5"/>
        <v>0.024082274809053415</v>
      </c>
      <c r="M163" s="22">
        <f t="shared" si="6"/>
        <v>11.142212141165023</v>
      </c>
    </row>
    <row r="164" spans="11:13" ht="12.75">
      <c r="K164">
        <v>158</v>
      </c>
      <c r="L164" s="21">
        <f t="shared" si="5"/>
        <v>0.023969853160187606</v>
      </c>
      <c r="M164" s="22">
        <f t="shared" si="6"/>
        <v>11.16618199432521</v>
      </c>
    </row>
    <row r="165" spans="11:13" ht="12.75">
      <c r="K165">
        <v>159</v>
      </c>
      <c r="L165" s="21">
        <f t="shared" si="5"/>
        <v>0.023858660660108263</v>
      </c>
      <c r="M165" s="22">
        <f t="shared" si="6"/>
        <v>11.190040654985319</v>
      </c>
    </row>
    <row r="166" spans="11:13" ht="12.75">
      <c r="K166">
        <v>160</v>
      </c>
      <c r="L166" s="21">
        <f t="shared" si="5"/>
        <v>0.023748676265588128</v>
      </c>
      <c r="M166" s="22">
        <f t="shared" si="6"/>
        <v>11.213789331250908</v>
      </c>
    </row>
    <row r="167" spans="11:13" ht="12.75">
      <c r="K167">
        <v>161</v>
      </c>
      <c r="L167" s="21">
        <f t="shared" si="5"/>
        <v>0.023639879422234878</v>
      </c>
      <c r="M167" s="22">
        <f t="shared" si="6"/>
        <v>11.237429210673143</v>
      </c>
    </row>
    <row r="168" spans="11:13" ht="12.75">
      <c r="K168">
        <v>162</v>
      </c>
      <c r="L168" s="21">
        <f t="shared" si="5"/>
        <v>0.023532250050185687</v>
      </c>
      <c r="M168" s="22">
        <f t="shared" si="6"/>
        <v>11.26096146072333</v>
      </c>
    </row>
    <row r="169" spans="11:13" ht="12.75">
      <c r="K169">
        <v>163</v>
      </c>
      <c r="L169" s="21">
        <f t="shared" si="5"/>
        <v>0.02342576853030559</v>
      </c>
      <c r="M169" s="22">
        <f t="shared" si="6"/>
        <v>11.284387229253635</v>
      </c>
    </row>
    <row r="170" spans="11:13" ht="12.75">
      <c r="K170">
        <v>164</v>
      </c>
      <c r="L170" s="21">
        <f t="shared" si="5"/>
        <v>0.02332041569086917</v>
      </c>
      <c r="M170" s="22">
        <f t="shared" si="6"/>
        <v>11.307707644944504</v>
      </c>
    </row>
    <row r="171" spans="11:13" ht="12.75">
      <c r="K171">
        <v>165</v>
      </c>
      <c r="L171" s="21">
        <f t="shared" si="5"/>
        <v>0.023216172794705607</v>
      </c>
      <c r="M171" s="22">
        <f t="shared" si="6"/>
        <v>11.33092381773921</v>
      </c>
    </row>
    <row r="172" spans="11:13" ht="12.75">
      <c r="K172">
        <v>166</v>
      </c>
      <c r="L172" s="21">
        <f t="shared" si="5"/>
        <v>0.02311302152678828</v>
      </c>
      <c r="M172" s="22">
        <f t="shared" si="6"/>
        <v>11.354036839265998</v>
      </c>
    </row>
    <row r="173" spans="11:13" ht="12.75">
      <c r="K173">
        <v>167</v>
      </c>
      <c r="L173" s="21">
        <f t="shared" si="5"/>
        <v>0.0230109439822513</v>
      </c>
      <c r="M173" s="22">
        <f t="shared" si="6"/>
        <v>11.37704778324825</v>
      </c>
    </row>
    <row r="174" spans="11:13" ht="12.75">
      <c r="K174">
        <v>168</v>
      </c>
      <c r="L174" s="21">
        <f t="shared" si="5"/>
        <v>0.02290992265481525</v>
      </c>
      <c r="M174" s="22">
        <f t="shared" si="6"/>
        <v>11.399957705903065</v>
      </c>
    </row>
    <row r="175" spans="11:13" ht="12.75">
      <c r="K175">
        <v>169</v>
      </c>
      <c r="L175" s="21">
        <f t="shared" si="5"/>
        <v>0.022809940425606377</v>
      </c>
      <c r="M175" s="22">
        <f t="shared" si="6"/>
        <v>11.422767646328671</v>
      </c>
    </row>
    <row r="176" spans="11:13" ht="12.75">
      <c r="K176">
        <v>170</v>
      </c>
      <c r="L176" s="21">
        <f t="shared" si="5"/>
        <v>0.022710980552353304</v>
      </c>
      <c r="M176" s="22">
        <f t="shared" si="6"/>
        <v>11.445478626881025</v>
      </c>
    </row>
    <row r="177" spans="11:13" ht="12.75">
      <c r="K177">
        <v>171</v>
      </c>
      <c r="L177" s="21">
        <f t="shared" si="5"/>
        <v>0.022613026658946524</v>
      </c>
      <c r="M177" s="22">
        <f t="shared" si="6"/>
        <v>11.468091653539972</v>
      </c>
    </row>
    <row r="178" spans="11:13" ht="12.75">
      <c r="K178">
        <v>172</v>
      </c>
      <c r="L178" s="21">
        <f t="shared" si="5"/>
        <v>0.022516062725346286</v>
      </c>
      <c r="M178" s="22">
        <f t="shared" si="6"/>
        <v>11.490607716265318</v>
      </c>
    </row>
    <row r="179" spans="11:13" ht="12.75">
      <c r="K179">
        <v>173</v>
      </c>
      <c r="L179" s="21">
        <f t="shared" si="5"/>
        <v>0.02242007307782551</v>
      </c>
      <c r="M179" s="22">
        <f t="shared" si="6"/>
        <v>11.513027789343143</v>
      </c>
    </row>
    <row r="180" spans="11:13" ht="12.75">
      <c r="K180">
        <v>174</v>
      </c>
      <c r="L180" s="21">
        <f t="shared" si="5"/>
        <v>0.022325042379534678</v>
      </c>
      <c r="M180" s="22">
        <f t="shared" si="6"/>
        <v>11.535352831722678</v>
      </c>
    </row>
    <row r="181" spans="11:13" ht="12.75">
      <c r="K181">
        <v>175</v>
      </c>
      <c r="L181" s="21">
        <f t="shared" si="5"/>
        <v>0.022230955621376117</v>
      </c>
      <c r="M181" s="22">
        <f t="shared" si="6"/>
        <v>11.557583787344054</v>
      </c>
    </row>
    <row r="182" spans="11:13" ht="12.75">
      <c r="K182">
        <v>176</v>
      </c>
      <c r="L182" s="21">
        <f t="shared" si="5"/>
        <v>0.02213779811317617</v>
      </c>
      <c r="M182" s="22">
        <f t="shared" si="6"/>
        <v>11.57972158545723</v>
      </c>
    </row>
    <row r="183" spans="11:13" ht="12.75">
      <c r="K183">
        <v>177</v>
      </c>
      <c r="L183" s="21">
        <f t="shared" si="5"/>
        <v>0.022045555475143426</v>
      </c>
      <c r="M183" s="22">
        <f t="shared" si="6"/>
        <v>11.601767140932374</v>
      </c>
    </row>
    <row r="184" spans="11:13" ht="12.75">
      <c r="K184">
        <v>178</v>
      </c>
      <c r="L184" s="21">
        <f t="shared" si="5"/>
        <v>0.021954213629602874</v>
      </c>
      <c r="M184" s="22">
        <f t="shared" si="6"/>
        <v>11.623721354561976</v>
      </c>
    </row>
    <row r="185" spans="11:13" ht="12.75">
      <c r="K185">
        <v>179</v>
      </c>
      <c r="L185" s="21">
        <f t="shared" si="5"/>
        <v>0.021863758792994743</v>
      </c>
      <c r="M185" s="22">
        <f t="shared" si="6"/>
        <v>11.64558511335497</v>
      </c>
    </row>
    <row r="186" spans="11:13" ht="12.75">
      <c r="K186">
        <v>180</v>
      </c>
      <c r="L186" s="21">
        <f t="shared" si="5"/>
        <v>0.021774177468128854</v>
      </c>
      <c r="M186" s="22">
        <f t="shared" si="6"/>
        <v>11.6673592908231</v>
      </c>
    </row>
    <row r="187" spans="11:13" ht="12.75">
      <c r="K187">
        <v>181</v>
      </c>
      <c r="L187" s="21">
        <f t="shared" si="5"/>
        <v>0.021685456436684455</v>
      </c>
      <c r="M187" s="22">
        <f t="shared" si="6"/>
        <v>11.689044747259784</v>
      </c>
    </row>
    <row r="188" spans="11:13" ht="12.75">
      <c r="K188">
        <v>182</v>
      </c>
      <c r="L188" s="21">
        <f t="shared" si="5"/>
        <v>0.02159758275194679</v>
      </c>
      <c r="M188" s="22">
        <f t="shared" si="6"/>
        <v>11.71064233001173</v>
      </c>
    </row>
    <row r="189" spans="11:13" ht="12.75">
      <c r="K189">
        <v>183</v>
      </c>
      <c r="L189" s="21">
        <f t="shared" si="5"/>
        <v>0.02151054373177144</v>
      </c>
      <c r="M189" s="22">
        <f t="shared" si="6"/>
        <v>11.732152873743502</v>
      </c>
    </row>
    <row r="190" spans="11:13" ht="12.75">
      <c r="K190">
        <v>184</v>
      </c>
      <c r="L190" s="21">
        <f t="shared" si="5"/>
        <v>0.021424326951768272</v>
      </c>
      <c r="M190" s="22">
        <f t="shared" si="6"/>
        <v>11.75357720069527</v>
      </c>
    </row>
    <row r="191" spans="11:13" ht="12.75">
      <c r="K191">
        <v>185</v>
      </c>
      <c r="L191" s="21">
        <f t="shared" si="5"/>
        <v>0.021338920238696834</v>
      </c>
      <c r="M191" s="22">
        <f t="shared" si="6"/>
        <v>11.774916120933966</v>
      </c>
    </row>
    <row r="192" spans="11:13" ht="12.75">
      <c r="K192">
        <v>186</v>
      </c>
      <c r="L192" s="21">
        <f t="shared" si="5"/>
        <v>0.021254311664065564</v>
      </c>
      <c r="M192" s="22">
        <f t="shared" si="6"/>
        <v>11.796170432598032</v>
      </c>
    </row>
    <row r="193" spans="11:13" ht="12.75">
      <c r="K193">
        <v>187</v>
      </c>
      <c r="L193" s="21">
        <f t="shared" si="5"/>
        <v>0.021170489537927797</v>
      </c>
      <c r="M193" s="22">
        <f t="shared" si="6"/>
        <v>11.81734092213596</v>
      </c>
    </row>
    <row r="194" spans="11:13" ht="12.75">
      <c r="K194">
        <v>188</v>
      </c>
      <c r="L194" s="21">
        <f t="shared" si="5"/>
        <v>0.021087442402866738</v>
      </c>
      <c r="M194" s="22">
        <f t="shared" si="6"/>
        <v>11.838428364538826</v>
      </c>
    </row>
    <row r="195" spans="11:13" ht="12.75">
      <c r="K195">
        <v>189</v>
      </c>
      <c r="L195" s="21">
        <f t="shared" si="5"/>
        <v>0.0210051590281636</v>
      </c>
      <c r="M195" s="22">
        <f t="shared" si="6"/>
        <v>11.85943352356699</v>
      </c>
    </row>
    <row r="196" spans="11:13" ht="12.75">
      <c r="K196">
        <v>190</v>
      </c>
      <c r="L196" s="21">
        <f t="shared" si="5"/>
        <v>0.02092362840414172</v>
      </c>
      <c r="M196" s="22">
        <f t="shared" si="6"/>
        <v>11.88035715197113</v>
      </c>
    </row>
    <row r="197" spans="11:13" ht="12.75">
      <c r="K197">
        <v>191</v>
      </c>
      <c r="L197" s="21">
        <f t="shared" si="5"/>
        <v>0.020842839736680704</v>
      </c>
      <c r="M197" s="22">
        <f t="shared" si="6"/>
        <v>11.901199991707811</v>
      </c>
    </row>
    <row r="198" spans="11:13" ht="12.75">
      <c r="K198">
        <v>192</v>
      </c>
      <c r="L198" s="21">
        <f t="shared" si="5"/>
        <v>0.02076278244189466</v>
      </c>
      <c r="M198" s="22">
        <f t="shared" si="6"/>
        <v>11.921962774149705</v>
      </c>
    </row>
    <row r="199" spans="11:13" ht="12.75">
      <c r="K199">
        <v>193</v>
      </c>
      <c r="L199" s="21">
        <f aca="true" t="shared" si="7" ref="L199:L262">$K199^(LOG10(L$5)/LOG10(2))</f>
        <v>0.020683446140968637</v>
      </c>
      <c r="M199" s="22">
        <f t="shared" si="6"/>
        <v>11.942646220290674</v>
      </c>
    </row>
    <row r="200" spans="11:13" ht="12.75">
      <c r="K200">
        <v>194</v>
      </c>
      <c r="L200" s="21">
        <f t="shared" si="7"/>
        <v>0.02060482065514802</v>
      </c>
      <c r="M200" s="22">
        <f t="shared" si="6"/>
        <v>11.963251040945822</v>
      </c>
    </row>
    <row r="201" spans="11:13" ht="12.75">
      <c r="K201">
        <v>195</v>
      </c>
      <c r="L201" s="21">
        <f t="shared" si="7"/>
        <v>0.02052689600087524</v>
      </c>
      <c r="M201" s="22">
        <f aca="true" t="shared" si="8" ref="M201:M264">M200+L201</f>
        <v>11.983777936946698</v>
      </c>
    </row>
    <row r="202" spans="11:13" ht="12.75">
      <c r="K202">
        <v>196</v>
      </c>
      <c r="L202" s="21">
        <f t="shared" si="7"/>
        <v>0.02044966238506909</v>
      </c>
      <c r="M202" s="22">
        <f t="shared" si="8"/>
        <v>12.004227599331767</v>
      </c>
    </row>
    <row r="203" spans="11:13" ht="12.75">
      <c r="K203">
        <v>197</v>
      </c>
      <c r="L203" s="21">
        <f t="shared" si="7"/>
        <v>0.020373110200541528</v>
      </c>
      <c r="M203" s="22">
        <f t="shared" si="8"/>
        <v>12.024600709532308</v>
      </c>
    </row>
    <row r="204" spans="11:13" ht="12.75">
      <c r="K204">
        <v>198</v>
      </c>
      <c r="L204" s="21">
        <f t="shared" si="7"/>
        <v>0.02029723002154741</v>
      </c>
      <c r="M204" s="22">
        <f t="shared" si="8"/>
        <v>12.044897939553856</v>
      </c>
    </row>
    <row r="205" spans="11:13" ht="12.75">
      <c r="K205">
        <v>199</v>
      </c>
      <c r="L205" s="21">
        <f t="shared" si="7"/>
        <v>0.02022201259946254</v>
      </c>
      <c r="M205" s="22">
        <f t="shared" si="8"/>
        <v>12.065119952153319</v>
      </c>
    </row>
    <row r="206" spans="11:13" ht="12.75">
      <c r="K206">
        <v>200</v>
      </c>
      <c r="L206" s="21">
        <f t="shared" si="7"/>
        <v>0.02014744885858585</v>
      </c>
      <c r="M206" s="22">
        <f t="shared" si="8"/>
        <v>12.085267401011905</v>
      </c>
    </row>
    <row r="207" spans="11:13" ht="12.75">
      <c r="K207">
        <v>201</v>
      </c>
      <c r="L207" s="21">
        <f t="shared" si="7"/>
        <v>0.02007352989206142</v>
      </c>
      <c r="M207" s="22">
        <f t="shared" si="8"/>
        <v>12.105340930903965</v>
      </c>
    </row>
    <row r="208" spans="11:13" ht="12.75">
      <c r="K208">
        <v>202</v>
      </c>
      <c r="L208" s="21">
        <f t="shared" si="7"/>
        <v>0.020000246957916447</v>
      </c>
      <c r="M208" s="22">
        <f t="shared" si="8"/>
        <v>12.125341177861882</v>
      </c>
    </row>
    <row r="209" spans="11:13" ht="12.75">
      <c r="K209">
        <v>203</v>
      </c>
      <c r="L209" s="21">
        <f t="shared" si="7"/>
        <v>0.01992759147521118</v>
      </c>
      <c r="M209" s="22">
        <f t="shared" si="8"/>
        <v>12.145268769337093</v>
      </c>
    </row>
    <row r="210" spans="11:13" ht="12.75">
      <c r="K210">
        <v>204</v>
      </c>
      <c r="L210" s="21">
        <f t="shared" si="7"/>
        <v>0.019855555020297247</v>
      </c>
      <c r="M210" s="22">
        <f t="shared" si="8"/>
        <v>12.165124324357391</v>
      </c>
    </row>
    <row r="211" spans="11:13" ht="12.75">
      <c r="K211">
        <v>205</v>
      </c>
      <c r="L211" s="21">
        <f t="shared" si="7"/>
        <v>0.019784129323180785</v>
      </c>
      <c r="M211" s="22">
        <f t="shared" si="8"/>
        <v>12.184908453680572</v>
      </c>
    </row>
    <row r="212" spans="11:13" ht="12.75">
      <c r="K212">
        <v>206</v>
      </c>
      <c r="L212" s="21">
        <f t="shared" si="7"/>
        <v>0.0197133062639869</v>
      </c>
      <c r="M212" s="22">
        <f t="shared" si="8"/>
        <v>12.204621759944558</v>
      </c>
    </row>
    <row r="213" spans="11:13" ht="12.75">
      <c r="K213">
        <v>207</v>
      </c>
      <c r="L213" s="21">
        <f t="shared" si="7"/>
        <v>0.0196430778695221</v>
      </c>
      <c r="M213" s="22">
        <f t="shared" si="8"/>
        <v>12.224264837814081</v>
      </c>
    </row>
    <row r="214" spans="11:13" ht="12.75">
      <c r="K214">
        <v>208</v>
      </c>
      <c r="L214" s="21">
        <f t="shared" si="7"/>
        <v>0.019573436309931705</v>
      </c>
      <c r="M214" s="22">
        <f t="shared" si="8"/>
        <v>12.243838274124013</v>
      </c>
    </row>
    <row r="215" spans="11:13" ht="12.75">
      <c r="K215">
        <v>209</v>
      </c>
      <c r="L215" s="21">
        <f t="shared" si="7"/>
        <v>0.019504373895449054</v>
      </c>
      <c r="M215" s="22">
        <f t="shared" si="8"/>
        <v>12.263342648019462</v>
      </c>
    </row>
    <row r="216" spans="11:13" ht="12.75">
      <c r="K216">
        <v>210</v>
      </c>
      <c r="L216" s="21">
        <f t="shared" si="7"/>
        <v>0.01943588307323355</v>
      </c>
      <c r="M216" s="22">
        <f t="shared" si="8"/>
        <v>12.282778531092696</v>
      </c>
    </row>
    <row r="217" spans="11:13" ht="12.75">
      <c r="K217">
        <v>211</v>
      </c>
      <c r="L217" s="21">
        <f t="shared" si="7"/>
        <v>0.019367956424294674</v>
      </c>
      <c r="M217" s="22">
        <f t="shared" si="8"/>
        <v>12.30214648751699</v>
      </c>
    </row>
    <row r="218" spans="11:13" ht="12.75">
      <c r="K218">
        <v>212</v>
      </c>
      <c r="L218" s="21">
        <f t="shared" si="7"/>
        <v>0.01930058666049944</v>
      </c>
      <c r="M218" s="22">
        <f t="shared" si="8"/>
        <v>12.32144707417749</v>
      </c>
    </row>
    <row r="219" spans="11:13" ht="12.75">
      <c r="K219">
        <v>213</v>
      </c>
      <c r="L219" s="21">
        <f t="shared" si="7"/>
        <v>0.019233766621660313</v>
      </c>
      <c r="M219" s="22">
        <f t="shared" si="8"/>
        <v>12.34068084079915</v>
      </c>
    </row>
    <row r="220" spans="11:13" ht="12.75">
      <c r="K220">
        <v>214</v>
      </c>
      <c r="L220" s="21">
        <f t="shared" si="7"/>
        <v>0.019167489272701444</v>
      </c>
      <c r="M220" s="22">
        <f t="shared" si="8"/>
        <v>12.359848330071852</v>
      </c>
    </row>
    <row r="221" spans="11:13" ht="12.75">
      <c r="K221">
        <v>215</v>
      </c>
      <c r="L221" s="21">
        <f t="shared" si="7"/>
        <v>0.01910174770090038</v>
      </c>
      <c r="M221" s="22">
        <f t="shared" si="8"/>
        <v>12.378950077772753</v>
      </c>
    </row>
    <row r="222" spans="11:13" ht="12.75">
      <c r="K222">
        <v>216</v>
      </c>
      <c r="L222" s="21">
        <f t="shared" si="7"/>
        <v>0.0190365351132032</v>
      </c>
      <c r="M222" s="22">
        <f t="shared" si="8"/>
        <v>12.397986612885957</v>
      </c>
    </row>
    <row r="223" spans="11:13" ht="12.75">
      <c r="K223">
        <v>217</v>
      </c>
      <c r="L223" s="21">
        <f t="shared" si="7"/>
        <v>0.018971844833610682</v>
      </c>
      <c r="M223" s="22">
        <f t="shared" si="8"/>
        <v>12.416958457719566</v>
      </c>
    </row>
    <row r="224" spans="11:13" ht="12.75">
      <c r="K224">
        <v>218</v>
      </c>
      <c r="L224" s="21">
        <f t="shared" si="7"/>
        <v>0.01890767030063316</v>
      </c>
      <c r="M224" s="22">
        <f t="shared" si="8"/>
        <v>12.4358661280202</v>
      </c>
    </row>
    <row r="225" spans="11:13" ht="12.75">
      <c r="K225">
        <v>219</v>
      </c>
      <c r="L225" s="21">
        <f t="shared" si="7"/>
        <v>0.018844005064812236</v>
      </c>
      <c r="M225" s="22">
        <f t="shared" si="8"/>
        <v>12.454710133085012</v>
      </c>
    </row>
    <row r="226" spans="11:13" ht="12.75">
      <c r="K226">
        <v>220</v>
      </c>
      <c r="L226" s="21">
        <f t="shared" si="7"/>
        <v>0.018780842786307157</v>
      </c>
      <c r="M226" s="22">
        <f t="shared" si="8"/>
        <v>12.47349097587132</v>
      </c>
    </row>
    <row r="227" spans="11:13" ht="12.75">
      <c r="K227">
        <v>221</v>
      </c>
      <c r="L227" s="21">
        <f t="shared" si="7"/>
        <v>0.018718177232543806</v>
      </c>
      <c r="M227" s="22">
        <f t="shared" si="8"/>
        <v>12.492209153103863</v>
      </c>
    </row>
    <row r="228" spans="11:13" ht="12.75">
      <c r="K228">
        <v>222</v>
      </c>
      <c r="L228" s="21">
        <f t="shared" si="7"/>
        <v>0.018656002275924448</v>
      </c>
      <c r="M228" s="22">
        <f t="shared" si="8"/>
        <v>12.510865155379788</v>
      </c>
    </row>
    <row r="229" spans="11:13" ht="12.75">
      <c r="K229">
        <v>223</v>
      </c>
      <c r="L229" s="21">
        <f t="shared" si="7"/>
        <v>0.01859431189159661</v>
      </c>
      <c r="M229" s="22">
        <f t="shared" si="8"/>
        <v>12.529459467271385</v>
      </c>
    </row>
    <row r="230" spans="11:13" ht="12.75">
      <c r="K230">
        <v>224</v>
      </c>
      <c r="L230" s="21">
        <f t="shared" si="7"/>
        <v>0.01853310015527899</v>
      </c>
      <c r="M230" s="22">
        <f t="shared" si="8"/>
        <v>12.547992567426665</v>
      </c>
    </row>
    <row r="231" spans="11:13" ht="12.75">
      <c r="K231">
        <v>225</v>
      </c>
      <c r="L231" s="21">
        <f t="shared" si="7"/>
        <v>0.018472361241142817</v>
      </c>
      <c r="M231" s="22">
        <f t="shared" si="8"/>
        <v>12.566464928667807</v>
      </c>
    </row>
    <row r="232" spans="11:13" ht="12.75">
      <c r="K232">
        <v>226</v>
      </c>
      <c r="L232" s="21">
        <f t="shared" si="7"/>
        <v>0.01841208941974716</v>
      </c>
      <c r="M232" s="22">
        <f t="shared" si="8"/>
        <v>12.584877018087555</v>
      </c>
    </row>
    <row r="233" spans="11:13" ht="12.75">
      <c r="K233">
        <v>227</v>
      </c>
      <c r="L233" s="21">
        <f t="shared" si="7"/>
        <v>0.01835227905602632</v>
      </c>
      <c r="M233" s="22">
        <f t="shared" si="8"/>
        <v>12.603229297143582</v>
      </c>
    </row>
    <row r="234" spans="11:13" ht="12.75">
      <c r="K234">
        <v>228</v>
      </c>
      <c r="L234" s="21">
        <f t="shared" si="7"/>
        <v>0.01829292460732794</v>
      </c>
      <c r="M234" s="22">
        <f t="shared" si="8"/>
        <v>12.62152222175091</v>
      </c>
    </row>
    <row r="235" spans="11:13" ht="12.75">
      <c r="K235">
        <v>229</v>
      </c>
      <c r="L235" s="21">
        <f t="shared" si="7"/>
        <v>0.018234020621500275</v>
      </c>
      <c r="M235" s="22">
        <f t="shared" si="8"/>
        <v>12.63975624237241</v>
      </c>
    </row>
    <row r="236" spans="11:13" ht="12.75">
      <c r="K236">
        <v>230</v>
      </c>
      <c r="L236" s="21">
        <f t="shared" si="7"/>
        <v>0.018175561735027275</v>
      </c>
      <c r="M236" s="22">
        <f t="shared" si="8"/>
        <v>12.657931804107438</v>
      </c>
    </row>
    <row r="237" spans="11:13" ht="12.75">
      <c r="K237">
        <v>231</v>
      </c>
      <c r="L237" s="21">
        <f t="shared" si="7"/>
        <v>0.018117542671209876</v>
      </c>
      <c r="M237" s="22">
        <f t="shared" si="8"/>
        <v>12.676049346778647</v>
      </c>
    </row>
    <row r="238" spans="11:13" ht="12.75">
      <c r="K238">
        <v>232</v>
      </c>
      <c r="L238" s="21">
        <f t="shared" si="7"/>
        <v>0.018059958238392442</v>
      </c>
      <c r="M238" s="22">
        <f t="shared" si="8"/>
        <v>12.69410930501704</v>
      </c>
    </row>
    <row r="239" spans="11:13" ht="12.75">
      <c r="K239">
        <v>233</v>
      </c>
      <c r="L239" s="21">
        <f t="shared" si="7"/>
        <v>0.018002803328232737</v>
      </c>
      <c r="M239" s="22">
        <f t="shared" si="8"/>
        <v>12.712112108345273</v>
      </c>
    </row>
    <row r="240" spans="11:13" ht="12.75">
      <c r="K240">
        <v>234</v>
      </c>
      <c r="L240" s="21">
        <f t="shared" si="7"/>
        <v>0.017946072914014493</v>
      </c>
      <c r="M240" s="22">
        <f t="shared" si="8"/>
        <v>12.730058181259288</v>
      </c>
    </row>
    <row r="241" spans="11:13" ht="12.75">
      <c r="K241">
        <v>235</v>
      </c>
      <c r="L241" s="21">
        <f t="shared" si="7"/>
        <v>0.01788976204900112</v>
      </c>
      <c r="M241" s="22">
        <f t="shared" si="8"/>
        <v>12.74794794330829</v>
      </c>
    </row>
    <row r="242" spans="11:13" ht="12.75">
      <c r="K242">
        <v>236</v>
      </c>
      <c r="L242" s="21">
        <f t="shared" si="7"/>
        <v>0.01783386586482942</v>
      </c>
      <c r="M242" s="22">
        <f t="shared" si="8"/>
        <v>12.76578180917312</v>
      </c>
    </row>
    <row r="243" spans="11:13" ht="12.75">
      <c r="K243">
        <v>237</v>
      </c>
      <c r="L243" s="21">
        <f t="shared" si="7"/>
        <v>0.017778379569942288</v>
      </c>
      <c r="M243" s="22">
        <f t="shared" si="8"/>
        <v>12.783560188743062</v>
      </c>
    </row>
    <row r="244" spans="11:13" ht="12.75">
      <c r="K244">
        <v>238</v>
      </c>
      <c r="L244" s="21">
        <f t="shared" si="7"/>
        <v>0.017723298448059144</v>
      </c>
      <c r="M244" s="22">
        <f t="shared" si="8"/>
        <v>12.801283487191121</v>
      </c>
    </row>
    <row r="245" spans="11:13" ht="12.75">
      <c r="K245">
        <v>239</v>
      </c>
      <c r="L245" s="21">
        <f t="shared" si="7"/>
        <v>0.017668617856683177</v>
      </c>
      <c r="M245" s="22">
        <f t="shared" si="8"/>
        <v>12.818952105047805</v>
      </c>
    </row>
    <row r="246" spans="11:13" ht="12.75">
      <c r="K246">
        <v>240</v>
      </c>
      <c r="L246" s="21">
        <f t="shared" si="7"/>
        <v>0.017614333225644204</v>
      </c>
      <c r="M246" s="22">
        <f t="shared" si="8"/>
        <v>12.836566438273449</v>
      </c>
    </row>
    <row r="247" spans="11:13" ht="12.75">
      <c r="K247">
        <v>241</v>
      </c>
      <c r="L247" s="21">
        <f t="shared" si="7"/>
        <v>0.017560440055676283</v>
      </c>
      <c r="M247" s="22">
        <f t="shared" si="8"/>
        <v>12.854126878329126</v>
      </c>
    </row>
    <row r="248" spans="11:13" ht="12.75">
      <c r="K248">
        <v>242</v>
      </c>
      <c r="L248" s="21">
        <f t="shared" si="7"/>
        <v>0.017506933917029097</v>
      </c>
      <c r="M248" s="22">
        <f t="shared" si="8"/>
        <v>12.871633812246156</v>
      </c>
    </row>
    <row r="249" spans="11:13" ht="12.75">
      <c r="K249">
        <v>243</v>
      </c>
      <c r="L249" s="21">
        <f t="shared" si="7"/>
        <v>0.017453810448112075</v>
      </c>
      <c r="M249" s="22">
        <f t="shared" si="8"/>
        <v>12.889087622694268</v>
      </c>
    </row>
    <row r="250" spans="11:13" ht="12.75">
      <c r="K250">
        <v>244</v>
      </c>
      <c r="L250" s="21">
        <f t="shared" si="7"/>
        <v>0.017401065354170388</v>
      </c>
      <c r="M250" s="22">
        <f t="shared" si="8"/>
        <v>12.906488688048437</v>
      </c>
    </row>
    <row r="251" spans="11:13" ht="12.75">
      <c r="K251">
        <v>245</v>
      </c>
      <c r="L251" s="21">
        <f t="shared" si="7"/>
        <v>0.017348694405992106</v>
      </c>
      <c r="M251" s="22">
        <f t="shared" si="8"/>
        <v>12.92383738245443</v>
      </c>
    </row>
    <row r="252" spans="11:13" ht="12.75">
      <c r="K252">
        <v>246</v>
      </c>
      <c r="L252" s="21">
        <f t="shared" si="7"/>
        <v>0.01729669343864539</v>
      </c>
      <c r="M252" s="22">
        <f t="shared" si="8"/>
        <v>12.941134075893075</v>
      </c>
    </row>
    <row r="253" spans="11:13" ht="12.75">
      <c r="K253">
        <v>247</v>
      </c>
      <c r="L253" s="21">
        <f t="shared" si="7"/>
        <v>0.017245058350245004</v>
      </c>
      <c r="M253" s="22">
        <f t="shared" si="8"/>
        <v>12.95837913424332</v>
      </c>
    </row>
    <row r="254" spans="11:13" ht="12.75">
      <c r="K254">
        <v>248</v>
      </c>
      <c r="L254" s="21">
        <f t="shared" si="7"/>
        <v>0.017193785100747573</v>
      </c>
      <c r="M254" s="22">
        <f t="shared" si="8"/>
        <v>12.975572919344067</v>
      </c>
    </row>
    <row r="255" spans="11:13" ht="12.75">
      <c r="K255">
        <v>249</v>
      </c>
      <c r="L255" s="21">
        <f t="shared" si="7"/>
        <v>0.01714286971077437</v>
      </c>
      <c r="M255" s="22">
        <f t="shared" si="8"/>
        <v>12.992715789054841</v>
      </c>
    </row>
    <row r="256" spans="11:13" ht="12.75">
      <c r="K256">
        <v>250</v>
      </c>
      <c r="L256" s="21">
        <f t="shared" si="7"/>
        <v>0.017092308260461264</v>
      </c>
      <c r="M256" s="22">
        <f t="shared" si="8"/>
        <v>13.009808097315302</v>
      </c>
    </row>
    <row r="257" spans="11:13" ht="12.75">
      <c r="K257">
        <v>251</v>
      </c>
      <c r="L257" s="21">
        <f t="shared" si="7"/>
        <v>0.017042096888335016</v>
      </c>
      <c r="M257" s="22">
        <f t="shared" si="8"/>
        <v>13.026850194203638</v>
      </c>
    </row>
    <row r="258" spans="11:13" ht="12.75">
      <c r="K258">
        <v>252</v>
      </c>
      <c r="L258" s="21">
        <f t="shared" si="7"/>
        <v>0.016992231790215005</v>
      </c>
      <c r="M258" s="22">
        <f t="shared" si="8"/>
        <v>13.043842425993853</v>
      </c>
    </row>
    <row r="259" spans="11:13" ht="12.75">
      <c r="K259">
        <v>253</v>
      </c>
      <c r="L259" s="21">
        <f t="shared" si="7"/>
        <v>0.016942709218140034</v>
      </c>
      <c r="M259" s="22">
        <f t="shared" si="8"/>
        <v>13.060785135211994</v>
      </c>
    </row>
    <row r="260" spans="11:13" ht="12.75">
      <c r="K260">
        <v>254</v>
      </c>
      <c r="L260" s="21">
        <f t="shared" si="7"/>
        <v>0.016893525479319327</v>
      </c>
      <c r="M260" s="22">
        <f t="shared" si="8"/>
        <v>13.077678660691314</v>
      </c>
    </row>
    <row r="261" spans="11:13" ht="12.75">
      <c r="K261">
        <v>255</v>
      </c>
      <c r="L261" s="21">
        <f t="shared" si="7"/>
        <v>0.016844676935107047</v>
      </c>
      <c r="M261" s="22">
        <f t="shared" si="8"/>
        <v>13.094523337626422</v>
      </c>
    </row>
    <row r="262" spans="11:13" ht="12.75">
      <c r="K262">
        <v>256</v>
      </c>
      <c r="L262" s="21">
        <f t="shared" si="7"/>
        <v>0.016796159999999994</v>
      </c>
      <c r="M262" s="22">
        <f t="shared" si="8"/>
        <v>13.111319497626422</v>
      </c>
    </row>
    <row r="263" spans="11:13" ht="12.75">
      <c r="K263">
        <v>257</v>
      </c>
      <c r="L263" s="21">
        <f aca="true" t="shared" si="9" ref="L263:L326">$K263^(LOG10(L$5)/LOG10(2))</f>
        <v>0.016747971140657566</v>
      </c>
      <c r="M263" s="22">
        <f t="shared" si="8"/>
        <v>13.12806746876708</v>
      </c>
    </row>
    <row r="264" spans="11:13" ht="12.75">
      <c r="K264">
        <v>258</v>
      </c>
      <c r="L264" s="21">
        <f t="shared" si="9"/>
        <v>0.01670010687494351</v>
      </c>
      <c r="M264" s="22">
        <f t="shared" si="8"/>
        <v>13.144767575642023</v>
      </c>
    </row>
    <row r="265" spans="11:13" ht="12.75">
      <c r="K265">
        <v>259</v>
      </c>
      <c r="L265" s="21">
        <f t="shared" si="9"/>
        <v>0.016652563770988955</v>
      </c>
      <c r="M265" s="22">
        <f aca="true" t="shared" si="10" ref="M265:M328">M264+L265</f>
        <v>13.161420139413012</v>
      </c>
    </row>
    <row r="266" spans="11:13" ht="12.75">
      <c r="K266">
        <v>260</v>
      </c>
      <c r="L266" s="21">
        <f t="shared" si="9"/>
        <v>0.016605338446276145</v>
      </c>
      <c r="M266" s="22">
        <f t="shared" si="10"/>
        <v>13.178025477859288</v>
      </c>
    </row>
    <row r="267" spans="11:13" ht="12.75">
      <c r="K267">
        <v>261</v>
      </c>
      <c r="L267" s="21">
        <f t="shared" si="9"/>
        <v>0.016558427566742275</v>
      </c>
      <c r="M267" s="22">
        <f t="shared" si="10"/>
        <v>13.19458390542603</v>
      </c>
    </row>
    <row r="268" spans="11:13" ht="12.75">
      <c r="K268">
        <v>262</v>
      </c>
      <c r="L268" s="21">
        <f t="shared" si="9"/>
        <v>0.016511827845903042</v>
      </c>
      <c r="M268" s="22">
        <f t="shared" si="10"/>
        <v>13.211095733271934</v>
      </c>
    </row>
    <row r="269" spans="11:13" ht="12.75">
      <c r="K269">
        <v>263</v>
      </c>
      <c r="L269" s="21">
        <f t="shared" si="9"/>
        <v>0.016465536043995106</v>
      </c>
      <c r="M269" s="22">
        <f t="shared" si="10"/>
        <v>13.22756126931593</v>
      </c>
    </row>
    <row r="270" spans="11:13" ht="12.75">
      <c r="K270">
        <v>264</v>
      </c>
      <c r="L270" s="21">
        <f t="shared" si="9"/>
        <v>0.01641954896713759</v>
      </c>
      <c r="M270" s="22">
        <f t="shared" si="10"/>
        <v>13.243980818283067</v>
      </c>
    </row>
    <row r="271" spans="11:13" ht="12.75">
      <c r="K271">
        <v>265</v>
      </c>
      <c r="L271" s="21">
        <f t="shared" si="9"/>
        <v>0.01637386346651128</v>
      </c>
      <c r="M271" s="22">
        <f t="shared" si="10"/>
        <v>13.260354681749577</v>
      </c>
    </row>
    <row r="272" spans="11:13" ht="12.75">
      <c r="K272">
        <v>266</v>
      </c>
      <c r="L272" s="21">
        <f t="shared" si="9"/>
        <v>0.016328476437555892</v>
      </c>
      <c r="M272" s="22">
        <f t="shared" si="10"/>
        <v>13.276683158187133</v>
      </c>
    </row>
    <row r="273" spans="11:13" ht="12.75">
      <c r="K273">
        <v>267</v>
      </c>
      <c r="L273" s="21">
        <f t="shared" si="9"/>
        <v>0.016283384819184482</v>
      </c>
      <c r="M273" s="22">
        <f t="shared" si="10"/>
        <v>13.292966543006317</v>
      </c>
    </row>
    <row r="274" spans="11:13" ht="12.75">
      <c r="K274">
        <v>268</v>
      </c>
      <c r="L274" s="21">
        <f t="shared" si="9"/>
        <v>0.016238585593014575</v>
      </c>
      <c r="M274" s="22">
        <f t="shared" si="10"/>
        <v>13.309205128599332</v>
      </c>
    </row>
    <row r="275" spans="11:13" ht="12.75">
      <c r="K275">
        <v>269</v>
      </c>
      <c r="L275" s="21">
        <f t="shared" si="9"/>
        <v>0.01619407578261581</v>
      </c>
      <c r="M275" s="22">
        <f t="shared" si="10"/>
        <v>13.325399204381949</v>
      </c>
    </row>
    <row r="276" spans="11:13" ht="12.75">
      <c r="K276">
        <v>270</v>
      </c>
      <c r="L276" s="21">
        <f t="shared" si="9"/>
        <v>0.016149852452773637</v>
      </c>
      <c r="M276" s="22">
        <f t="shared" si="10"/>
        <v>13.341549056834722</v>
      </c>
    </row>
    <row r="277" spans="11:13" ht="12.75">
      <c r="K277">
        <v>271</v>
      </c>
      <c r="L277" s="21">
        <f t="shared" si="9"/>
        <v>0.016105912708768457</v>
      </c>
      <c r="M277" s="22">
        <f t="shared" si="10"/>
        <v>13.357654969543491</v>
      </c>
    </row>
    <row r="278" spans="11:13" ht="12.75">
      <c r="K278">
        <v>272</v>
      </c>
      <c r="L278" s="21">
        <f t="shared" si="9"/>
        <v>0.016062253695670044</v>
      </c>
      <c r="M278" s="22">
        <f t="shared" si="10"/>
        <v>13.373717223239161</v>
      </c>
    </row>
    <row r="279" spans="11:13" ht="12.75">
      <c r="K279">
        <v>273</v>
      </c>
      <c r="L279" s="21">
        <f t="shared" si="9"/>
        <v>0.016018872597646883</v>
      </c>
      <c r="M279" s="22">
        <f t="shared" si="10"/>
        <v>13.389736095836808</v>
      </c>
    </row>
    <row r="280" spans="11:13" ht="12.75">
      <c r="K280">
        <v>274</v>
      </c>
      <c r="L280" s="21">
        <f t="shared" si="9"/>
        <v>0.01597576663728978</v>
      </c>
      <c r="M280" s="22">
        <f t="shared" si="10"/>
        <v>13.405711862474098</v>
      </c>
    </row>
    <row r="281" spans="11:13" ht="12.75">
      <c r="K281">
        <v>275</v>
      </c>
      <c r="L281" s="21">
        <f t="shared" si="9"/>
        <v>0.015932933074949803</v>
      </c>
      <c r="M281" s="22">
        <f t="shared" si="10"/>
        <v>13.421644795549048</v>
      </c>
    </row>
    <row r="282" spans="11:13" ht="12.75">
      <c r="K282">
        <v>276</v>
      </c>
      <c r="L282" s="21">
        <f t="shared" si="9"/>
        <v>0.015890369208089894</v>
      </c>
      <c r="M282" s="22">
        <f t="shared" si="10"/>
        <v>13.437535164757138</v>
      </c>
    </row>
    <row r="283" spans="11:13" ht="12.75">
      <c r="K283">
        <v>277</v>
      </c>
      <c r="L283" s="21">
        <f t="shared" si="9"/>
        <v>0.0158480723706498</v>
      </c>
      <c r="M283" s="22">
        <f t="shared" si="10"/>
        <v>13.453383237127788</v>
      </c>
    </row>
    <row r="284" spans="11:13" ht="12.75">
      <c r="K284">
        <v>278</v>
      </c>
      <c r="L284" s="21">
        <f t="shared" si="9"/>
        <v>0.0158060399324244</v>
      </c>
      <c r="M284" s="22">
        <f t="shared" si="10"/>
        <v>13.469189277060213</v>
      </c>
    </row>
    <row r="285" spans="11:13" ht="12.75">
      <c r="K285">
        <v>279</v>
      </c>
      <c r="L285" s="21">
        <f t="shared" si="9"/>
        <v>0.01576426929845456</v>
      </c>
      <c r="M285" s="22">
        <f t="shared" si="10"/>
        <v>13.484953546358668</v>
      </c>
    </row>
    <row r="286" spans="11:13" ht="12.75">
      <c r="K286">
        <v>280</v>
      </c>
      <c r="L286" s="21">
        <f t="shared" si="9"/>
        <v>0.01572275790843057</v>
      </c>
      <c r="M286" s="22">
        <f t="shared" si="10"/>
        <v>13.500676304267099</v>
      </c>
    </row>
    <row r="287" spans="11:13" ht="12.75">
      <c r="K287">
        <v>281</v>
      </c>
      <c r="L287" s="21">
        <f t="shared" si="9"/>
        <v>0.015681503236107754</v>
      </c>
      <c r="M287" s="22">
        <f t="shared" si="10"/>
        <v>13.516357807503207</v>
      </c>
    </row>
    <row r="288" spans="11:13" ht="12.75">
      <c r="K288">
        <v>282</v>
      </c>
      <c r="L288" s="21">
        <f t="shared" si="9"/>
        <v>0.015640502788734082</v>
      </c>
      <c r="M288" s="22">
        <f t="shared" si="10"/>
        <v>13.531998310291941</v>
      </c>
    </row>
    <row r="289" spans="11:13" ht="12.75">
      <c r="K289">
        <v>283</v>
      </c>
      <c r="L289" s="21">
        <f t="shared" si="9"/>
        <v>0.01559975410648917</v>
      </c>
      <c r="M289" s="22">
        <f t="shared" si="10"/>
        <v>13.54759806439843</v>
      </c>
    </row>
    <row r="290" spans="11:13" ht="12.75">
      <c r="K290">
        <v>284</v>
      </c>
      <c r="L290" s="21">
        <f t="shared" si="9"/>
        <v>0.015559254761934819</v>
      </c>
      <c r="M290" s="22">
        <f t="shared" si="10"/>
        <v>13.563157319160366</v>
      </c>
    </row>
    <row r="291" spans="11:13" ht="12.75">
      <c r="K291">
        <v>285</v>
      </c>
      <c r="L291" s="21">
        <f t="shared" si="9"/>
        <v>0.015519002359476518</v>
      </c>
      <c r="M291" s="22">
        <f t="shared" si="10"/>
        <v>13.578676321519843</v>
      </c>
    </row>
    <row r="292" spans="11:13" ht="12.75">
      <c r="K292">
        <v>286</v>
      </c>
      <c r="L292" s="21">
        <f t="shared" si="9"/>
        <v>0.015478994534835819</v>
      </c>
      <c r="M292" s="22">
        <f t="shared" si="10"/>
        <v>13.59415531605468</v>
      </c>
    </row>
    <row r="293" spans="11:13" ht="12.75">
      <c r="K293">
        <v>287</v>
      </c>
      <c r="L293" s="21">
        <f t="shared" si="9"/>
        <v>0.015439228954533115</v>
      </c>
      <c r="M293" s="22">
        <f t="shared" si="10"/>
        <v>13.609594545009212</v>
      </c>
    </row>
    <row r="294" spans="11:13" ht="12.75">
      <c r="K294">
        <v>288</v>
      </c>
      <c r="L294" s="21">
        <f t="shared" si="9"/>
        <v>0.015399703315380979</v>
      </c>
      <c r="M294" s="22">
        <f t="shared" si="10"/>
        <v>13.624994248324594</v>
      </c>
    </row>
    <row r="295" spans="11:13" ht="12.75">
      <c r="K295">
        <v>289</v>
      </c>
      <c r="L295" s="21">
        <f t="shared" si="9"/>
        <v>0.015360415343987334</v>
      </c>
      <c r="M295" s="22">
        <f t="shared" si="10"/>
        <v>13.640354663668582</v>
      </c>
    </row>
    <row r="296" spans="11:13" ht="12.75">
      <c r="K296">
        <v>290</v>
      </c>
      <c r="L296" s="21">
        <f t="shared" si="9"/>
        <v>0.01532136279626855</v>
      </c>
      <c r="M296" s="22">
        <f t="shared" si="10"/>
        <v>13.65567602646485</v>
      </c>
    </row>
    <row r="297" spans="11:13" ht="12.75">
      <c r="K297">
        <v>291</v>
      </c>
      <c r="L297" s="21">
        <f t="shared" si="9"/>
        <v>0.015282543456972152</v>
      </c>
      <c r="M297" s="22">
        <f t="shared" si="10"/>
        <v>13.670958569921822</v>
      </c>
    </row>
    <row r="298" spans="11:13" ht="12.75">
      <c r="K298">
        <v>292</v>
      </c>
      <c r="L298" s="21">
        <f t="shared" si="9"/>
        <v>0.015243955139208915</v>
      </c>
      <c r="M298" s="22">
        <f t="shared" si="10"/>
        <v>13.68620252506103</v>
      </c>
    </row>
    <row r="299" spans="11:13" ht="12.75">
      <c r="K299">
        <v>293</v>
      </c>
      <c r="L299" s="21">
        <f t="shared" si="9"/>
        <v>0.015205595683994043</v>
      </c>
      <c r="M299" s="22">
        <f t="shared" si="10"/>
        <v>13.701408120745025</v>
      </c>
    </row>
    <row r="300" spans="11:13" ht="12.75">
      <c r="K300">
        <v>294</v>
      </c>
      <c r="L300" s="21">
        <f t="shared" si="9"/>
        <v>0.015167462959797467</v>
      </c>
      <c r="M300" s="22">
        <f t="shared" si="10"/>
        <v>13.716575583704822</v>
      </c>
    </row>
    <row r="301" spans="11:13" ht="12.75">
      <c r="K301">
        <v>295</v>
      </c>
      <c r="L301" s="21">
        <f t="shared" si="9"/>
        <v>0.015129554862102657</v>
      </c>
      <c r="M301" s="22">
        <f t="shared" si="10"/>
        <v>13.731705138566925</v>
      </c>
    </row>
    <row r="302" spans="11:13" ht="12.75">
      <c r="K302">
        <v>296</v>
      </c>
      <c r="L302" s="21">
        <f t="shared" si="9"/>
        <v>0.015091869312974272</v>
      </c>
      <c r="M302" s="22">
        <f t="shared" si="10"/>
        <v>13.746797007879898</v>
      </c>
    </row>
    <row r="303" spans="11:13" ht="12.75">
      <c r="K303">
        <v>297</v>
      </c>
      <c r="L303" s="21">
        <f t="shared" si="9"/>
        <v>0.015054404260633914</v>
      </c>
      <c r="M303" s="22">
        <f t="shared" si="10"/>
        <v>13.761851412140532</v>
      </c>
    </row>
    <row r="304" spans="11:13" ht="12.75">
      <c r="K304">
        <v>298</v>
      </c>
      <c r="L304" s="21">
        <f t="shared" si="9"/>
        <v>0.01501715767904421</v>
      </c>
      <c r="M304" s="22">
        <f t="shared" si="10"/>
        <v>13.776868569819575</v>
      </c>
    </row>
    <row r="305" spans="11:13" ht="12.75">
      <c r="K305">
        <v>299</v>
      </c>
      <c r="L305" s="21">
        <f t="shared" si="9"/>
        <v>0.014980127567500773</v>
      </c>
      <c r="M305" s="22">
        <f t="shared" si="10"/>
        <v>13.791848697387076</v>
      </c>
    </row>
    <row r="306" spans="11:13" ht="12.75">
      <c r="K306">
        <v>300</v>
      </c>
      <c r="L306" s="21">
        <f t="shared" si="9"/>
        <v>0.014943311950232078</v>
      </c>
      <c r="M306" s="22">
        <f t="shared" si="10"/>
        <v>13.806792009337308</v>
      </c>
    </row>
    <row r="307" spans="11:13" ht="12.75">
      <c r="K307">
        <v>301</v>
      </c>
      <c r="L307" s="21">
        <f t="shared" si="9"/>
        <v>0.014906708876006893</v>
      </c>
      <c r="M307" s="22">
        <f t="shared" si="10"/>
        <v>13.821698718213314</v>
      </c>
    </row>
    <row r="308" spans="11:13" ht="12.75">
      <c r="K308">
        <v>302</v>
      </c>
      <c r="L308" s="21">
        <f t="shared" si="9"/>
        <v>0.014870316417749156</v>
      </c>
      <c r="M308" s="22">
        <f t="shared" si="10"/>
        <v>13.836569034631063</v>
      </c>
    </row>
    <row r="309" spans="11:13" ht="12.75">
      <c r="K309">
        <v>303</v>
      </c>
      <c r="L309" s="21">
        <f t="shared" si="9"/>
        <v>0.014834132672160234</v>
      </c>
      <c r="M309" s="22">
        <f t="shared" si="10"/>
        <v>13.851403167303223</v>
      </c>
    </row>
    <row r="310" spans="11:13" ht="12.75">
      <c r="K310">
        <v>304</v>
      </c>
      <c r="L310" s="21">
        <f t="shared" si="9"/>
        <v>0.014798155759348206</v>
      </c>
      <c r="M310" s="22">
        <f t="shared" si="10"/>
        <v>13.86620132306257</v>
      </c>
    </row>
    <row r="311" spans="11:13" ht="12.75">
      <c r="K311">
        <v>305</v>
      </c>
      <c r="L311" s="21">
        <f t="shared" si="9"/>
        <v>0.014762383822464203</v>
      </c>
      <c r="M311" s="22">
        <f t="shared" si="10"/>
        <v>13.880963706885035</v>
      </c>
    </row>
    <row r="312" spans="11:13" ht="12.75">
      <c r="K312">
        <v>306</v>
      </c>
      <c r="L312" s="21">
        <f t="shared" si="9"/>
        <v>0.014726815027345574</v>
      </c>
      <c r="M312" s="22">
        <f t="shared" si="10"/>
        <v>13.89569052191238</v>
      </c>
    </row>
    <row r="313" spans="11:13" ht="12.75">
      <c r="K313">
        <v>307</v>
      </c>
      <c r="L313" s="21">
        <f t="shared" si="9"/>
        <v>0.014691447562165602</v>
      </c>
      <c r="M313" s="22">
        <f t="shared" si="10"/>
        <v>13.910381969474546</v>
      </c>
    </row>
    <row r="314" spans="11:13" ht="12.75">
      <c r="K314">
        <v>308</v>
      </c>
      <c r="L314" s="21">
        <f t="shared" si="9"/>
        <v>0.014656279637089906</v>
      </c>
      <c r="M314" s="22">
        <f t="shared" si="10"/>
        <v>13.925038249111635</v>
      </c>
    </row>
    <row r="315" spans="11:13" ht="12.75">
      <c r="K315">
        <v>309</v>
      </c>
      <c r="L315" s="21">
        <f t="shared" si="9"/>
        <v>0.01462130948393916</v>
      </c>
      <c r="M315" s="22">
        <f t="shared" si="10"/>
        <v>13.939659558595574</v>
      </c>
    </row>
    <row r="316" spans="11:13" ht="12.75">
      <c r="K316">
        <v>310</v>
      </c>
      <c r="L316" s="21">
        <f t="shared" si="9"/>
        <v>0.014586535355857999</v>
      </c>
      <c r="M316" s="22">
        <f t="shared" si="10"/>
        <v>13.954246093951433</v>
      </c>
    </row>
    <row r="317" spans="11:13" ht="12.75">
      <c r="K317">
        <v>311</v>
      </c>
      <c r="L317" s="21">
        <f t="shared" si="9"/>
        <v>0.014551955526990153</v>
      </c>
      <c r="M317" s="22">
        <f t="shared" si="10"/>
        <v>13.968798049478423</v>
      </c>
    </row>
    <row r="318" spans="11:13" ht="12.75">
      <c r="K318">
        <v>312</v>
      </c>
      <c r="L318" s="21">
        <f t="shared" si="9"/>
        <v>0.014517568292159392</v>
      </c>
      <c r="M318" s="22">
        <f t="shared" si="10"/>
        <v>13.983315617770582</v>
      </c>
    </row>
    <row r="319" spans="11:13" ht="12.75">
      <c r="K319">
        <v>313</v>
      </c>
      <c r="L319" s="21">
        <f t="shared" si="9"/>
        <v>0.014483371966556555</v>
      </c>
      <c r="M319" s="22">
        <f t="shared" si="10"/>
        <v>13.99779898973714</v>
      </c>
    </row>
    <row r="320" spans="11:13" ht="12.75">
      <c r="K320">
        <v>314</v>
      </c>
      <c r="L320" s="21">
        <f t="shared" si="9"/>
        <v>0.014449364885432045</v>
      </c>
      <c r="M320" s="22">
        <f t="shared" si="10"/>
        <v>14.012248354622573</v>
      </c>
    </row>
    <row r="321" spans="11:13" ht="12.75">
      <c r="K321">
        <v>315</v>
      </c>
      <c r="L321" s="21">
        <f t="shared" si="9"/>
        <v>0.014415545403794116</v>
      </c>
      <c r="M321" s="22">
        <f t="shared" si="10"/>
        <v>14.026663900026367</v>
      </c>
    </row>
    <row r="322" spans="11:13" ht="12.75">
      <c r="K322">
        <v>316</v>
      </c>
      <c r="L322" s="21">
        <f t="shared" si="9"/>
        <v>0.014381911896112563</v>
      </c>
      <c r="M322" s="22">
        <f t="shared" si="10"/>
        <v>14.04104581192248</v>
      </c>
    </row>
    <row r="323" spans="11:13" ht="12.75">
      <c r="K323">
        <v>317</v>
      </c>
      <c r="L323" s="21">
        <f t="shared" si="9"/>
        <v>0.014348462756027757</v>
      </c>
      <c r="M323" s="22">
        <f t="shared" si="10"/>
        <v>14.055394274678507</v>
      </c>
    </row>
    <row r="324" spans="11:13" ht="12.75">
      <c r="K324">
        <v>318</v>
      </c>
      <c r="L324" s="21">
        <f t="shared" si="9"/>
        <v>0.014315196396064959</v>
      </c>
      <c r="M324" s="22">
        <f t="shared" si="10"/>
        <v>14.069709471074573</v>
      </c>
    </row>
    <row r="325" spans="11:13" ht="12.75">
      <c r="K325">
        <v>319</v>
      </c>
      <c r="L325" s="21">
        <f t="shared" si="9"/>
        <v>0.01428211124735384</v>
      </c>
      <c r="M325" s="22">
        <f t="shared" si="10"/>
        <v>14.083991582321927</v>
      </c>
    </row>
    <row r="326" spans="11:13" ht="12.75">
      <c r="K326">
        <v>320</v>
      </c>
      <c r="L326" s="21">
        <f t="shared" si="9"/>
        <v>0.01424920575935288</v>
      </c>
      <c r="M326" s="22">
        <f t="shared" si="10"/>
        <v>14.098240788081279</v>
      </c>
    </row>
    <row r="327" spans="11:13" ht="12.75">
      <c r="K327">
        <v>321</v>
      </c>
      <c r="L327" s="21">
        <f aca="true" t="shared" si="11" ref="L327:L390">$K327^(LOG10(L$5)/LOG10(2))</f>
        <v>0.014216478399578826</v>
      </c>
      <c r="M327" s="22">
        <f t="shared" si="10"/>
        <v>14.112457266480858</v>
      </c>
    </row>
    <row r="328" spans="11:13" ht="12.75">
      <c r="K328">
        <v>322</v>
      </c>
      <c r="L328" s="21">
        <f t="shared" si="11"/>
        <v>0.014183927653340929</v>
      </c>
      <c r="M328" s="22">
        <f t="shared" si="10"/>
        <v>14.1266411941342</v>
      </c>
    </row>
    <row r="329" spans="11:13" ht="12.75">
      <c r="K329">
        <v>323</v>
      </c>
      <c r="L329" s="21">
        <f t="shared" si="11"/>
        <v>0.014151552023479877</v>
      </c>
      <c r="M329" s="22">
        <f aca="true" t="shared" si="12" ref="M329:M392">M328+L329</f>
        <v>14.140792746157679</v>
      </c>
    </row>
    <row r="330" spans="11:13" ht="12.75">
      <c r="K330">
        <v>324</v>
      </c>
      <c r="L330" s="21">
        <f t="shared" si="11"/>
        <v>0.014119350030111414</v>
      </c>
      <c r="M330" s="22">
        <f t="shared" si="12"/>
        <v>14.15491209618779</v>
      </c>
    </row>
    <row r="331" spans="11:13" ht="12.75">
      <c r="K331">
        <v>325</v>
      </c>
      <c r="L331" s="21">
        <f t="shared" si="11"/>
        <v>0.014087320210374378</v>
      </c>
      <c r="M331" s="22">
        <f t="shared" si="12"/>
        <v>14.168999416398163</v>
      </c>
    </row>
    <row r="332" spans="11:13" ht="12.75">
      <c r="K332">
        <v>326</v>
      </c>
      <c r="L332" s="21">
        <f t="shared" si="11"/>
        <v>0.01405546111818335</v>
      </c>
      <c r="M332" s="22">
        <f t="shared" si="12"/>
        <v>14.183054877516346</v>
      </c>
    </row>
    <row r="333" spans="11:13" ht="12.75">
      <c r="K333">
        <v>327</v>
      </c>
      <c r="L333" s="21">
        <f t="shared" si="11"/>
        <v>0.014023771323985449</v>
      </c>
      <c r="M333" s="22">
        <f t="shared" si="12"/>
        <v>14.197078648840332</v>
      </c>
    </row>
    <row r="334" spans="11:13" ht="12.75">
      <c r="K334">
        <v>328</v>
      </c>
      <c r="L334" s="21">
        <f t="shared" si="11"/>
        <v>0.013992249414521506</v>
      </c>
      <c r="M334" s="22">
        <f t="shared" si="12"/>
        <v>14.211070898254853</v>
      </c>
    </row>
    <row r="335" spans="11:13" ht="12.75">
      <c r="K335">
        <v>329</v>
      </c>
      <c r="L335" s="21">
        <f t="shared" si="11"/>
        <v>0.013960893992591383</v>
      </c>
      <c r="M335" s="22">
        <f t="shared" si="12"/>
        <v>14.225031792247444</v>
      </c>
    </row>
    <row r="336" spans="11:13" ht="12.75">
      <c r="K336">
        <v>330</v>
      </c>
      <c r="L336" s="21">
        <f t="shared" si="11"/>
        <v>0.01392970367682336</v>
      </c>
      <c r="M336" s="22">
        <f t="shared" si="12"/>
        <v>14.238961495924267</v>
      </c>
    </row>
    <row r="337" spans="11:13" ht="12.75">
      <c r="K337">
        <v>331</v>
      </c>
      <c r="L337" s="21">
        <f t="shared" si="11"/>
        <v>0.013898677101447496</v>
      </c>
      <c r="M337" s="22">
        <f t="shared" si="12"/>
        <v>14.252860173025715</v>
      </c>
    </row>
    <row r="338" spans="11:13" ht="12.75">
      <c r="K338">
        <v>332</v>
      </c>
      <c r="L338" s="21">
        <f t="shared" si="11"/>
        <v>0.01386781291607297</v>
      </c>
      <c r="M338" s="22">
        <f t="shared" si="12"/>
        <v>14.266727985941788</v>
      </c>
    </row>
    <row r="339" spans="11:13" ht="12.75">
      <c r="K339">
        <v>333</v>
      </c>
      <c r="L339" s="21">
        <f t="shared" si="11"/>
        <v>0.013837109785469206</v>
      </c>
      <c r="M339" s="22">
        <f t="shared" si="12"/>
        <v>14.280565095727257</v>
      </c>
    </row>
    <row r="340" spans="11:13" ht="12.75">
      <c r="K340">
        <v>334</v>
      </c>
      <c r="L340" s="21">
        <f t="shared" si="11"/>
        <v>0.013806566389350784</v>
      </c>
      <c r="M340" s="22">
        <f t="shared" si="12"/>
        <v>14.294371662116607</v>
      </c>
    </row>
    <row r="341" spans="11:13" ht="12.75">
      <c r="K341">
        <v>335</v>
      </c>
      <c r="L341" s="21">
        <f t="shared" si="11"/>
        <v>0.013776181422166007</v>
      </c>
      <c r="M341" s="22">
        <f t="shared" si="12"/>
        <v>14.308147843538773</v>
      </c>
    </row>
    <row r="342" spans="11:13" ht="12.75">
      <c r="K342">
        <v>336</v>
      </c>
      <c r="L342" s="21">
        <f t="shared" si="11"/>
        <v>0.013745953592889153</v>
      </c>
      <c r="M342" s="22">
        <f t="shared" si="12"/>
        <v>14.321893797131661</v>
      </c>
    </row>
    <row r="343" spans="11:13" ht="12.75">
      <c r="K343">
        <v>337</v>
      </c>
      <c r="L343" s="21">
        <f t="shared" si="11"/>
        <v>0.013715881624816142</v>
      </c>
      <c r="M343" s="22">
        <f t="shared" si="12"/>
        <v>14.335609678756477</v>
      </c>
    </row>
    <row r="344" spans="11:13" ht="12.75">
      <c r="K344">
        <v>338</v>
      </c>
      <c r="L344" s="21">
        <f t="shared" si="11"/>
        <v>0.013685964255363822</v>
      </c>
      <c r="M344" s="22">
        <f t="shared" si="12"/>
        <v>14.34929564301184</v>
      </c>
    </row>
    <row r="345" spans="11:13" ht="12.75">
      <c r="K345">
        <v>339</v>
      </c>
      <c r="L345" s="21">
        <f t="shared" si="11"/>
        <v>0.013656200235872525</v>
      </c>
      <c r="M345" s="22">
        <f t="shared" si="12"/>
        <v>14.362951843247714</v>
      </c>
    </row>
    <row r="346" spans="11:13" ht="12.75">
      <c r="K346">
        <v>340</v>
      </c>
      <c r="L346" s="21">
        <f t="shared" si="11"/>
        <v>0.013626588331411985</v>
      </c>
      <c r="M346" s="22">
        <f t="shared" si="12"/>
        <v>14.376578431579127</v>
      </c>
    </row>
    <row r="347" spans="11:13" ht="12.75">
      <c r="K347">
        <v>341</v>
      </c>
      <c r="L347" s="21">
        <f t="shared" si="11"/>
        <v>0.013597127320590634</v>
      </c>
      <c r="M347" s="22">
        <f t="shared" si="12"/>
        <v>14.390175558899717</v>
      </c>
    </row>
    <row r="348" spans="11:13" ht="12.75">
      <c r="K348">
        <v>342</v>
      </c>
      <c r="L348" s="21">
        <f t="shared" si="11"/>
        <v>0.013567815995367915</v>
      </c>
      <c r="M348" s="22">
        <f t="shared" si="12"/>
        <v>14.403743374895084</v>
      </c>
    </row>
    <row r="349" spans="11:13" ht="12.75">
      <c r="K349">
        <v>343</v>
      </c>
      <c r="L349" s="21">
        <f t="shared" si="11"/>
        <v>0.013538653160869876</v>
      </c>
      <c r="M349" s="22">
        <f t="shared" si="12"/>
        <v>14.417282028055954</v>
      </c>
    </row>
    <row r="350" spans="11:13" ht="12.75">
      <c r="K350">
        <v>344</v>
      </c>
      <c r="L350" s="21">
        <f t="shared" si="11"/>
        <v>0.013509637635207773</v>
      </c>
      <c r="M350" s="22">
        <f t="shared" si="12"/>
        <v>14.430791665691162</v>
      </c>
    </row>
    <row r="351" spans="11:13" ht="12.75">
      <c r="K351">
        <v>345</v>
      </c>
      <c r="L351" s="21">
        <f t="shared" si="11"/>
        <v>0.013480768249299722</v>
      </c>
      <c r="M351" s="22">
        <f t="shared" si="12"/>
        <v>14.444272433940462</v>
      </c>
    </row>
    <row r="352" spans="11:13" ht="12.75">
      <c r="K352">
        <v>346</v>
      </c>
      <c r="L352" s="21">
        <f t="shared" si="11"/>
        <v>0.013452043846695308</v>
      </c>
      <c r="M352" s="22">
        <f t="shared" si="12"/>
        <v>14.457724477787158</v>
      </c>
    </row>
    <row r="353" spans="11:13" ht="12.75">
      <c r="K353">
        <v>347</v>
      </c>
      <c r="L353" s="21">
        <f t="shared" si="11"/>
        <v>0.013423463283403058</v>
      </c>
      <c r="M353" s="22">
        <f t="shared" si="12"/>
        <v>14.47114794107056</v>
      </c>
    </row>
    <row r="354" spans="11:13" ht="12.75">
      <c r="K354">
        <v>348</v>
      </c>
      <c r="L354" s="21">
        <f t="shared" si="11"/>
        <v>0.013395025427720803</v>
      </c>
      <c r="M354" s="22">
        <f t="shared" si="12"/>
        <v>14.484542966498282</v>
      </c>
    </row>
    <row r="355" spans="11:13" ht="12.75">
      <c r="K355">
        <v>349</v>
      </c>
      <c r="L355" s="21">
        <f t="shared" si="11"/>
        <v>0.013366729160068827</v>
      </c>
      <c r="M355" s="22">
        <f t="shared" si="12"/>
        <v>14.49790969565835</v>
      </c>
    </row>
    <row r="356" spans="11:13" ht="12.75">
      <c r="K356">
        <v>350</v>
      </c>
      <c r="L356" s="21">
        <f t="shared" si="11"/>
        <v>0.01333857337282568</v>
      </c>
      <c r="M356" s="22">
        <f t="shared" si="12"/>
        <v>14.511248269031176</v>
      </c>
    </row>
    <row r="357" spans="11:13" ht="12.75">
      <c r="K357">
        <v>351</v>
      </c>
      <c r="L357" s="21">
        <f t="shared" si="11"/>
        <v>0.013310556970166814</v>
      </c>
      <c r="M357" s="22">
        <f t="shared" si="12"/>
        <v>14.524558826001343</v>
      </c>
    </row>
    <row r="358" spans="11:13" ht="12.75">
      <c r="K358">
        <v>352</v>
      </c>
      <c r="L358" s="21">
        <f t="shared" si="11"/>
        <v>0.013282678867905693</v>
      </c>
      <c r="M358" s="22">
        <f t="shared" si="12"/>
        <v>14.537841504869249</v>
      </c>
    </row>
    <row r="359" spans="11:13" ht="12.75">
      <c r="K359">
        <v>353</v>
      </c>
      <c r="L359" s="21">
        <f t="shared" si="11"/>
        <v>0.01325493799333764</v>
      </c>
      <c r="M359" s="22">
        <f t="shared" si="12"/>
        <v>14.551096442862587</v>
      </c>
    </row>
    <row r="360" spans="11:13" ht="12.75">
      <c r="K360">
        <v>354</v>
      </c>
      <c r="L360" s="21">
        <f t="shared" si="11"/>
        <v>0.01322733328508606</v>
      </c>
      <c r="M360" s="22">
        <f t="shared" si="12"/>
        <v>14.564323776147672</v>
      </c>
    </row>
    <row r="361" spans="11:13" ht="12.75">
      <c r="K361">
        <v>355</v>
      </c>
      <c r="L361" s="21">
        <f t="shared" si="11"/>
        <v>0.013199863692951258</v>
      </c>
      <c r="M361" s="22">
        <f t="shared" si="12"/>
        <v>14.577523639840624</v>
      </c>
    </row>
    <row r="362" spans="11:13" ht="12.75">
      <c r="K362">
        <v>356</v>
      </c>
      <c r="L362" s="21">
        <f t="shared" si="11"/>
        <v>0.01317252817776172</v>
      </c>
      <c r="M362" s="22">
        <f t="shared" si="12"/>
        <v>14.590696168018386</v>
      </c>
    </row>
    <row r="363" spans="11:13" ht="12.75">
      <c r="K363">
        <v>357</v>
      </c>
      <c r="L363" s="21">
        <f t="shared" si="11"/>
        <v>0.013145325711227613</v>
      </c>
      <c r="M363" s="22">
        <f t="shared" si="12"/>
        <v>14.603841493729615</v>
      </c>
    </row>
    <row r="364" spans="11:13" ht="12.75">
      <c r="K364">
        <v>358</v>
      </c>
      <c r="L364" s="21">
        <f t="shared" si="11"/>
        <v>0.013118255275796843</v>
      </c>
      <c r="M364" s="22">
        <f t="shared" si="12"/>
        <v>14.616959749005412</v>
      </c>
    </row>
    <row r="365" spans="11:13" ht="12.75">
      <c r="K365">
        <v>359</v>
      </c>
      <c r="L365" s="21">
        <f t="shared" si="11"/>
        <v>0.013091315864513297</v>
      </c>
      <c r="M365" s="22">
        <f t="shared" si="12"/>
        <v>14.630051064869924</v>
      </c>
    </row>
    <row r="366" spans="11:13" ht="12.75">
      <c r="K366">
        <v>360</v>
      </c>
      <c r="L366" s="21">
        <f t="shared" si="11"/>
        <v>0.013064506480877315</v>
      </c>
      <c r="M366" s="22">
        <f t="shared" si="12"/>
        <v>14.643115571350801</v>
      </c>
    </row>
    <row r="367" spans="11:13" ht="12.75">
      <c r="K367">
        <v>361</v>
      </c>
      <c r="L367" s="21">
        <f t="shared" si="11"/>
        <v>0.013037826138708524</v>
      </c>
      <c r="M367" s="22">
        <f t="shared" si="12"/>
        <v>14.65615339748951</v>
      </c>
    </row>
    <row r="368" spans="11:13" ht="12.75">
      <c r="K368">
        <v>362</v>
      </c>
      <c r="L368" s="21">
        <f t="shared" si="11"/>
        <v>0.013011273862010665</v>
      </c>
      <c r="M368" s="22">
        <f t="shared" si="12"/>
        <v>14.66916467135152</v>
      </c>
    </row>
    <row r="369" spans="11:13" ht="12.75">
      <c r="K369">
        <v>363</v>
      </c>
      <c r="L369" s="21">
        <f t="shared" si="11"/>
        <v>0.012984848684838754</v>
      </c>
      <c r="M369" s="22">
        <f t="shared" si="12"/>
        <v>14.68214952003636</v>
      </c>
    </row>
    <row r="370" spans="11:13" ht="12.75">
      <c r="K370">
        <v>364</v>
      </c>
      <c r="L370" s="21">
        <f t="shared" si="11"/>
        <v>0.01295854965116808</v>
      </c>
      <c r="M370" s="22">
        <f t="shared" si="12"/>
        <v>14.695108069687528</v>
      </c>
    </row>
    <row r="371" spans="11:13" ht="12.75">
      <c r="K371">
        <v>365</v>
      </c>
      <c r="L371" s="21">
        <f t="shared" si="11"/>
        <v>0.012932375814765548</v>
      </c>
      <c r="M371" s="22">
        <f t="shared" si="12"/>
        <v>14.708040445502293</v>
      </c>
    </row>
    <row r="372" spans="11:13" ht="12.75">
      <c r="K372">
        <v>366</v>
      </c>
      <c r="L372" s="21">
        <f t="shared" si="11"/>
        <v>0.012906326239062871</v>
      </c>
      <c r="M372" s="22">
        <f t="shared" si="12"/>
        <v>14.720946771741357</v>
      </c>
    </row>
    <row r="373" spans="11:13" ht="12.75">
      <c r="K373">
        <v>367</v>
      </c>
      <c r="L373" s="21">
        <f t="shared" si="11"/>
        <v>0.012880399997031725</v>
      </c>
      <c r="M373" s="22">
        <f t="shared" si="12"/>
        <v>14.733827171738389</v>
      </c>
    </row>
    <row r="374" spans="11:13" ht="12.75">
      <c r="K374">
        <v>368</v>
      </c>
      <c r="L374" s="21">
        <f t="shared" si="11"/>
        <v>0.012854596171060969</v>
      </c>
      <c r="M374" s="22">
        <f t="shared" si="12"/>
        <v>14.74668176790945</v>
      </c>
    </row>
    <row r="375" spans="11:13" ht="12.75">
      <c r="K375">
        <v>369</v>
      </c>
      <c r="L375" s="21">
        <f t="shared" si="11"/>
        <v>0.012828913852835674</v>
      </c>
      <c r="M375" s="22">
        <f t="shared" si="12"/>
        <v>14.759510681762286</v>
      </c>
    </row>
    <row r="376" spans="11:13" ht="12.75">
      <c r="K376">
        <v>370</v>
      </c>
      <c r="L376" s="21">
        <f t="shared" si="11"/>
        <v>0.012803352143218098</v>
      </c>
      <c r="M376" s="22">
        <f t="shared" si="12"/>
        <v>14.772314033905504</v>
      </c>
    </row>
    <row r="377" spans="11:13" ht="12.75">
      <c r="K377">
        <v>371</v>
      </c>
      <c r="L377" s="21">
        <f t="shared" si="11"/>
        <v>0.012777910152130404</v>
      </c>
      <c r="M377" s="22">
        <f t="shared" si="12"/>
        <v>14.785091944057635</v>
      </c>
    </row>
    <row r="378" spans="11:13" ht="12.75">
      <c r="K378">
        <v>372</v>
      </c>
      <c r="L378" s="21">
        <f t="shared" si="11"/>
        <v>0.012752586998439347</v>
      </c>
      <c r="M378" s="22">
        <f t="shared" si="12"/>
        <v>14.797844531056075</v>
      </c>
    </row>
    <row r="379" spans="11:13" ht="12.75">
      <c r="K379">
        <v>373</v>
      </c>
      <c r="L379" s="21">
        <f t="shared" si="11"/>
        <v>0.01272738180984255</v>
      </c>
      <c r="M379" s="22">
        <f t="shared" si="12"/>
        <v>14.810571912865917</v>
      </c>
    </row>
    <row r="380" spans="11:13" ht="12.75">
      <c r="K380">
        <v>374</v>
      </c>
      <c r="L380" s="21">
        <f t="shared" si="11"/>
        <v>0.012702293722756669</v>
      </c>
      <c r="M380" s="22">
        <f t="shared" si="12"/>
        <v>14.823274206588675</v>
      </c>
    </row>
    <row r="381" spans="11:13" ht="12.75">
      <c r="K381">
        <v>375</v>
      </c>
      <c r="L381" s="21">
        <f t="shared" si="11"/>
        <v>0.012677321882207226</v>
      </c>
      <c r="M381" s="22">
        <f t="shared" si="12"/>
        <v>14.835951528470883</v>
      </c>
    </row>
    <row r="382" spans="11:13" ht="12.75">
      <c r="K382">
        <v>376</v>
      </c>
      <c r="L382" s="21">
        <f t="shared" si="11"/>
        <v>0.012652465441720034</v>
      </c>
      <c r="M382" s="22">
        <f t="shared" si="12"/>
        <v>14.848603993912603</v>
      </c>
    </row>
    <row r="383" spans="11:13" ht="12.75">
      <c r="K383">
        <v>377</v>
      </c>
      <c r="L383" s="21">
        <f t="shared" si="11"/>
        <v>0.01262772356321447</v>
      </c>
      <c r="M383" s="22">
        <f t="shared" si="12"/>
        <v>14.861231717475818</v>
      </c>
    </row>
    <row r="384" spans="11:13" ht="12.75">
      <c r="K384">
        <v>378</v>
      </c>
      <c r="L384" s="21">
        <f t="shared" si="11"/>
        <v>0.01260309541689816</v>
      </c>
      <c r="M384" s="22">
        <f t="shared" si="12"/>
        <v>14.873834812892715</v>
      </c>
    </row>
    <row r="385" spans="11:13" ht="12.75">
      <c r="K385">
        <v>379</v>
      </c>
      <c r="L385" s="21">
        <f t="shared" si="11"/>
        <v>0.012578580181163384</v>
      </c>
      <c r="M385" s="22">
        <f t="shared" si="12"/>
        <v>14.886413393073878</v>
      </c>
    </row>
    <row r="386" spans="11:13" ht="12.75">
      <c r="K386">
        <v>380</v>
      </c>
      <c r="L386" s="21">
        <f t="shared" si="11"/>
        <v>0.012554177042485029</v>
      </c>
      <c r="M386" s="22">
        <f t="shared" si="12"/>
        <v>14.898967570116364</v>
      </c>
    </row>
    <row r="387" spans="11:13" ht="12.75">
      <c r="K387">
        <v>381</v>
      </c>
      <c r="L387" s="21">
        <f t="shared" si="11"/>
        <v>0.012529885195320039</v>
      </c>
      <c r="M387" s="22">
        <f t="shared" si="12"/>
        <v>14.911497455311684</v>
      </c>
    </row>
    <row r="388" spans="11:13" ht="12.75">
      <c r="K388">
        <v>382</v>
      </c>
      <c r="L388" s="21">
        <f t="shared" si="11"/>
        <v>0.01250570384200842</v>
      </c>
      <c r="M388" s="22">
        <f t="shared" si="12"/>
        <v>14.924003159153692</v>
      </c>
    </row>
    <row r="389" spans="11:13" ht="12.75">
      <c r="K389">
        <v>383</v>
      </c>
      <c r="L389" s="21">
        <f t="shared" si="11"/>
        <v>0.01248163219267569</v>
      </c>
      <c r="M389" s="22">
        <f t="shared" si="12"/>
        <v>14.936484791346368</v>
      </c>
    </row>
    <row r="390" spans="11:13" ht="12.75">
      <c r="K390">
        <v>384</v>
      </c>
      <c r="L390" s="21">
        <f t="shared" si="11"/>
        <v>0.012457669465136793</v>
      </c>
      <c r="M390" s="22">
        <f t="shared" si="12"/>
        <v>14.948942460811505</v>
      </c>
    </row>
    <row r="391" spans="11:13" ht="12.75">
      <c r="K391">
        <v>385</v>
      </c>
      <c r="L391" s="21">
        <f aca="true" t="shared" si="13" ref="L391:L454">$K391^(LOG10(L$5)/LOG10(2))</f>
        <v>0.01243381488480151</v>
      </c>
      <c r="M391" s="22">
        <f t="shared" si="12"/>
        <v>14.961376275696306</v>
      </c>
    </row>
    <row r="392" spans="11:13" ht="12.75">
      <c r="K392">
        <v>386</v>
      </c>
      <c r="L392" s="21">
        <f t="shared" si="13"/>
        <v>0.012410067684581185</v>
      </c>
      <c r="M392" s="22">
        <f t="shared" si="12"/>
        <v>14.973786343380887</v>
      </c>
    </row>
    <row r="393" spans="11:13" ht="12.75">
      <c r="K393">
        <v>387</v>
      </c>
      <c r="L393" s="21">
        <f t="shared" si="13"/>
        <v>0.01238642710479686</v>
      </c>
      <c r="M393" s="22">
        <f aca="true" t="shared" si="14" ref="M393:M456">M392+L393</f>
        <v>14.986172770485684</v>
      </c>
    </row>
    <row r="394" spans="11:13" ht="12.75">
      <c r="K394">
        <v>388</v>
      </c>
      <c r="L394" s="21">
        <f t="shared" si="13"/>
        <v>0.012362892393088812</v>
      </c>
      <c r="M394" s="22">
        <f t="shared" si="14"/>
        <v>14.998535662878773</v>
      </c>
    </row>
    <row r="395" spans="11:13" ht="12.75">
      <c r="K395">
        <v>389</v>
      </c>
      <c r="L395" s="21">
        <f t="shared" si="13"/>
        <v>0.012339462804327388</v>
      </c>
      <c r="M395" s="22">
        <f t="shared" si="14"/>
        <v>15.0108751256831</v>
      </c>
    </row>
    <row r="396" spans="11:13" ht="12.75">
      <c r="K396">
        <v>390</v>
      </c>
      <c r="L396" s="21">
        <f t="shared" si="13"/>
        <v>0.012316137600525147</v>
      </c>
      <c r="M396" s="22">
        <f t="shared" si="14"/>
        <v>15.023191263283625</v>
      </c>
    </row>
    <row r="397" spans="11:13" ht="12.75">
      <c r="K397">
        <v>391</v>
      </c>
      <c r="L397" s="21">
        <f t="shared" si="13"/>
        <v>0.012292916050750306</v>
      </c>
      <c r="M397" s="22">
        <f t="shared" si="14"/>
        <v>15.035484179334375</v>
      </c>
    </row>
    <row r="398" spans="11:13" ht="12.75">
      <c r="K398">
        <v>392</v>
      </c>
      <c r="L398" s="21">
        <f t="shared" si="13"/>
        <v>0.012269797431041451</v>
      </c>
      <c r="M398" s="22">
        <f t="shared" si="14"/>
        <v>15.047753976765417</v>
      </c>
    </row>
    <row r="399" spans="11:13" ht="12.75">
      <c r="K399">
        <v>393</v>
      </c>
      <c r="L399" s="21">
        <f t="shared" si="13"/>
        <v>0.012246781024323512</v>
      </c>
      <c r="M399" s="22">
        <f t="shared" si="14"/>
        <v>15.06000075778974</v>
      </c>
    </row>
    <row r="400" spans="11:13" ht="12.75">
      <c r="K400">
        <v>394</v>
      </c>
      <c r="L400" s="21">
        <f t="shared" si="13"/>
        <v>0.012223866120324915</v>
      </c>
      <c r="M400" s="22">
        <f t="shared" si="14"/>
        <v>15.072224623910065</v>
      </c>
    </row>
    <row r="401" spans="11:13" ht="12.75">
      <c r="K401">
        <v>395</v>
      </c>
      <c r="L401" s="21">
        <f t="shared" si="13"/>
        <v>0.012201052015495966</v>
      </c>
      <c r="M401" s="22">
        <f t="shared" si="14"/>
        <v>15.08442567592556</v>
      </c>
    </row>
    <row r="402" spans="11:13" ht="12.75">
      <c r="K402">
        <v>396</v>
      </c>
      <c r="L402" s="21">
        <f t="shared" si="13"/>
        <v>0.012178338012928443</v>
      </c>
      <c r="M402" s="22">
        <f t="shared" si="14"/>
        <v>15.096604013938489</v>
      </c>
    </row>
    <row r="403" spans="11:13" ht="12.75">
      <c r="K403">
        <v>397</v>
      </c>
      <c r="L403" s="21">
        <f t="shared" si="13"/>
        <v>0.012155723422276287</v>
      </c>
      <c r="M403" s="22">
        <f t="shared" si="14"/>
        <v>15.108759737360765</v>
      </c>
    </row>
    <row r="404" spans="11:13" ht="12.75">
      <c r="K404">
        <v>398</v>
      </c>
      <c r="L404" s="21">
        <f t="shared" si="13"/>
        <v>0.01213320755967752</v>
      </c>
      <c r="M404" s="22">
        <f t="shared" si="14"/>
        <v>15.120892944920444</v>
      </c>
    </row>
    <row r="405" spans="11:13" ht="12.75">
      <c r="K405">
        <v>399</v>
      </c>
      <c r="L405" s="21">
        <f t="shared" si="13"/>
        <v>0.012110789747677188</v>
      </c>
      <c r="M405" s="22">
        <f t="shared" si="14"/>
        <v>15.13300373466812</v>
      </c>
    </row>
    <row r="406" spans="11:13" ht="12.75">
      <c r="K406">
        <v>400</v>
      </c>
      <c r="L406" s="21">
        <f t="shared" si="13"/>
        <v>0.012088469315151508</v>
      </c>
      <c r="M406" s="22">
        <f t="shared" si="14"/>
        <v>15.145092203983273</v>
      </c>
    </row>
    <row r="407" spans="11:13" ht="12.75">
      <c r="K407">
        <v>401</v>
      </c>
      <c r="L407" s="21">
        <f t="shared" si="13"/>
        <v>0.012066245597233015</v>
      </c>
      <c r="M407" s="22">
        <f t="shared" si="14"/>
        <v>15.157158449580505</v>
      </c>
    </row>
    <row r="408" spans="11:13" ht="12.75">
      <c r="K408">
        <v>402</v>
      </c>
      <c r="L408" s="21">
        <f t="shared" si="13"/>
        <v>0.01204411793523685</v>
      </c>
      <c r="M408" s="22">
        <f t="shared" si="14"/>
        <v>15.169202567515741</v>
      </c>
    </row>
    <row r="409" spans="11:13" ht="12.75">
      <c r="K409">
        <v>403</v>
      </c>
      <c r="L409" s="21">
        <f t="shared" si="13"/>
        <v>0.012022085676588053</v>
      </c>
      <c r="M409" s="22">
        <f t="shared" si="14"/>
        <v>15.181224653192329</v>
      </c>
    </row>
    <row r="410" spans="11:13" ht="12.75">
      <c r="K410">
        <v>404</v>
      </c>
      <c r="L410" s="21">
        <f t="shared" si="13"/>
        <v>0.01200014817474986</v>
      </c>
      <c r="M410" s="22">
        <f t="shared" si="14"/>
        <v>15.193224801367078</v>
      </c>
    </row>
    <row r="411" spans="11:13" ht="12.75">
      <c r="K411">
        <v>405</v>
      </c>
      <c r="L411" s="21">
        <f t="shared" si="13"/>
        <v>0.01197830478915316</v>
      </c>
      <c r="M411" s="22">
        <f t="shared" si="14"/>
        <v>15.205203106156231</v>
      </c>
    </row>
    <row r="412" spans="11:13" ht="12.75">
      <c r="K412">
        <v>406</v>
      </c>
      <c r="L412" s="21">
        <f t="shared" si="13"/>
        <v>0.011956554885126706</v>
      </c>
      <c r="M412" s="22">
        <f t="shared" si="14"/>
        <v>15.217159661041357</v>
      </c>
    </row>
    <row r="413" spans="11:13" ht="12.75">
      <c r="K413">
        <v>407</v>
      </c>
      <c r="L413" s="21">
        <f t="shared" si="13"/>
        <v>0.011934897833828565</v>
      </c>
      <c r="M413" s="22">
        <f t="shared" si="14"/>
        <v>15.229094558875186</v>
      </c>
    </row>
    <row r="414" spans="11:13" ht="12.75">
      <c r="K414">
        <v>408</v>
      </c>
      <c r="L414" s="21">
        <f t="shared" si="13"/>
        <v>0.011913333012178352</v>
      </c>
      <c r="M414" s="22">
        <f t="shared" si="14"/>
        <v>15.241007891887364</v>
      </c>
    </row>
    <row r="415" spans="11:13" ht="12.75">
      <c r="K415">
        <v>409</v>
      </c>
      <c r="L415" s="21">
        <f t="shared" si="13"/>
        <v>0.011891859802790502</v>
      </c>
      <c r="M415" s="22">
        <f t="shared" si="14"/>
        <v>15.252899751690155</v>
      </c>
    </row>
    <row r="416" spans="11:13" ht="12.75">
      <c r="K416">
        <v>410</v>
      </c>
      <c r="L416" s="21">
        <f t="shared" si="13"/>
        <v>0.011870477593908468</v>
      </c>
      <c r="M416" s="22">
        <f t="shared" si="14"/>
        <v>15.264770229284064</v>
      </c>
    </row>
    <row r="417" spans="11:13" ht="12.75">
      <c r="K417">
        <v>411</v>
      </c>
      <c r="L417" s="21">
        <f t="shared" si="13"/>
        <v>0.011849185779339803</v>
      </c>
      <c r="M417" s="22">
        <f t="shared" si="14"/>
        <v>15.276619415063404</v>
      </c>
    </row>
    <row r="418" spans="11:13" ht="12.75">
      <c r="K418">
        <v>412</v>
      </c>
      <c r="L418" s="21">
        <f t="shared" si="13"/>
        <v>0.011827983758392143</v>
      </c>
      <c r="M418" s="22">
        <f t="shared" si="14"/>
        <v>15.288447398821797</v>
      </c>
    </row>
    <row r="419" spans="11:13" ht="12.75">
      <c r="K419">
        <v>413</v>
      </c>
      <c r="L419" s="21">
        <f t="shared" si="13"/>
        <v>0.011806870935810147</v>
      </c>
      <c r="M419" s="22">
        <f t="shared" si="14"/>
        <v>15.300254269757607</v>
      </c>
    </row>
    <row r="420" spans="11:13" ht="12.75">
      <c r="K420">
        <v>414</v>
      </c>
      <c r="L420" s="21">
        <f t="shared" si="13"/>
        <v>0.011785846721713253</v>
      </c>
      <c r="M420" s="22">
        <f t="shared" si="14"/>
        <v>15.31204011647932</v>
      </c>
    </row>
    <row r="421" spans="11:13" ht="12.75">
      <c r="K421">
        <v>415</v>
      </c>
      <c r="L421" s="21">
        <f t="shared" si="13"/>
        <v>0.011764910531534308</v>
      </c>
      <c r="M421" s="22">
        <f t="shared" si="14"/>
        <v>15.323805027010854</v>
      </c>
    </row>
    <row r="422" spans="11:13" ht="12.75">
      <c r="K422">
        <v>416</v>
      </c>
      <c r="L422" s="21">
        <f t="shared" si="13"/>
        <v>0.011744061785959018</v>
      </c>
      <c r="M422" s="22">
        <f t="shared" si="14"/>
        <v>15.335549088796814</v>
      </c>
    </row>
    <row r="423" spans="11:13" ht="12.75">
      <c r="K423">
        <v>417</v>
      </c>
      <c r="L423" s="21">
        <f t="shared" si="13"/>
        <v>0.011723299910866312</v>
      </c>
      <c r="M423" s="22">
        <f t="shared" si="14"/>
        <v>15.34727238870768</v>
      </c>
    </row>
    <row r="424" spans="11:13" ht="12.75">
      <c r="K424">
        <v>418</v>
      </c>
      <c r="L424" s="21">
        <f t="shared" si="13"/>
        <v>0.011702624337269435</v>
      </c>
      <c r="M424" s="22">
        <f t="shared" si="14"/>
        <v>15.35897501304495</v>
      </c>
    </row>
    <row r="425" spans="11:13" ht="12.75">
      <c r="K425">
        <v>419</v>
      </c>
      <c r="L425" s="21">
        <f t="shared" si="13"/>
        <v>0.011682034501257883</v>
      </c>
      <c r="M425" s="22">
        <f t="shared" si="14"/>
        <v>15.370657047546207</v>
      </c>
    </row>
    <row r="426" spans="11:13" ht="12.75">
      <c r="K426">
        <v>420</v>
      </c>
      <c r="L426" s="21">
        <f t="shared" si="13"/>
        <v>0.011661529843940126</v>
      </c>
      <c r="M426" s="22">
        <f t="shared" si="14"/>
        <v>15.382318577390146</v>
      </c>
    </row>
    <row r="427" spans="11:13" ht="12.75">
      <c r="K427">
        <v>421</v>
      </c>
      <c r="L427" s="21">
        <f t="shared" si="13"/>
        <v>0.011641109811387192</v>
      </c>
      <c r="M427" s="22">
        <f t="shared" si="14"/>
        <v>15.393959687201534</v>
      </c>
    </row>
    <row r="428" spans="11:13" ht="12.75">
      <c r="K428">
        <v>422</v>
      </c>
      <c r="L428" s="21">
        <f t="shared" si="13"/>
        <v>0.011620773854576803</v>
      </c>
      <c r="M428" s="22">
        <f t="shared" si="14"/>
        <v>15.405580461056111</v>
      </c>
    </row>
    <row r="429" spans="11:13" ht="12.75">
      <c r="K429">
        <v>423</v>
      </c>
      <c r="L429" s="21">
        <f t="shared" si="13"/>
        <v>0.01160052142933858</v>
      </c>
      <c r="M429" s="22">
        <f t="shared" si="14"/>
        <v>15.41718098248545</v>
      </c>
    </row>
    <row r="430" spans="11:13" ht="12.75">
      <c r="K430">
        <v>424</v>
      </c>
      <c r="L430" s="21">
        <f t="shared" si="13"/>
        <v>0.011580351996299667</v>
      </c>
      <c r="M430" s="22">
        <f t="shared" si="14"/>
        <v>15.428761334481749</v>
      </c>
    </row>
    <row r="431" spans="11:13" ht="12.75">
      <c r="K431">
        <v>425</v>
      </c>
      <c r="L431" s="21">
        <f t="shared" si="13"/>
        <v>0.011560265020831326</v>
      </c>
      <c r="M431" s="22">
        <f t="shared" si="14"/>
        <v>15.44032159950258</v>
      </c>
    </row>
    <row r="432" spans="11:13" ht="12.75">
      <c r="K432">
        <v>426</v>
      </c>
      <c r="L432" s="21">
        <f t="shared" si="13"/>
        <v>0.01154025997299619</v>
      </c>
      <c r="M432" s="22">
        <f t="shared" si="14"/>
        <v>15.451861859475576</v>
      </c>
    </row>
    <row r="433" spans="11:13" ht="12.75">
      <c r="K433">
        <v>427</v>
      </c>
      <c r="L433" s="21">
        <f t="shared" si="13"/>
        <v>0.011520336327496104</v>
      </c>
      <c r="M433" s="22">
        <f t="shared" si="14"/>
        <v>15.463382195803073</v>
      </c>
    </row>
    <row r="434" spans="11:13" ht="12.75">
      <c r="K434">
        <v>428</v>
      </c>
      <c r="L434" s="21">
        <f t="shared" si="13"/>
        <v>0.011500493563620868</v>
      </c>
      <c r="M434" s="22">
        <f t="shared" si="14"/>
        <v>15.474882689366693</v>
      </c>
    </row>
    <row r="435" spans="11:13" ht="12.75">
      <c r="K435">
        <v>429</v>
      </c>
      <c r="L435" s="21">
        <f t="shared" si="13"/>
        <v>0.011480731165197483</v>
      </c>
      <c r="M435" s="22">
        <f t="shared" si="14"/>
        <v>15.486363420531891</v>
      </c>
    </row>
    <row r="436" spans="11:13" ht="12.75">
      <c r="K436">
        <v>430</v>
      </c>
      <c r="L436" s="21">
        <f t="shared" si="13"/>
        <v>0.011461048620540225</v>
      </c>
      <c r="M436" s="22">
        <f t="shared" si="14"/>
        <v>15.497824469152432</v>
      </c>
    </row>
    <row r="437" spans="11:13" ht="12.75">
      <c r="K437">
        <v>431</v>
      </c>
      <c r="L437" s="21">
        <f t="shared" si="13"/>
        <v>0.011441445422401242</v>
      </c>
      <c r="M437" s="22">
        <f t="shared" si="14"/>
        <v>15.509265914574833</v>
      </c>
    </row>
    <row r="438" spans="11:13" ht="12.75">
      <c r="K438">
        <v>432</v>
      </c>
      <c r="L438" s="21">
        <f t="shared" si="13"/>
        <v>0.011421921067921921</v>
      </c>
      <c r="M438" s="22">
        <f t="shared" si="14"/>
        <v>15.520687835642756</v>
      </c>
    </row>
    <row r="439" spans="11:13" ht="12.75">
      <c r="K439">
        <v>433</v>
      </c>
      <c r="L439" s="21">
        <f t="shared" si="13"/>
        <v>0.011402475058584861</v>
      </c>
      <c r="M439" s="22">
        <f t="shared" si="14"/>
        <v>15.53209031070134</v>
      </c>
    </row>
    <row r="440" spans="11:13" ht="12.75">
      <c r="K440">
        <v>434</v>
      </c>
      <c r="L440" s="21">
        <f t="shared" si="13"/>
        <v>0.011383106900166407</v>
      </c>
      <c r="M440" s="22">
        <f t="shared" si="14"/>
        <v>15.543473417601506</v>
      </c>
    </row>
    <row r="441" spans="11:13" ht="12.75">
      <c r="K441">
        <v>435</v>
      </c>
      <c r="L441" s="21">
        <f t="shared" si="13"/>
        <v>0.011363816102689996</v>
      </c>
      <c r="M441" s="22">
        <f t="shared" si="14"/>
        <v>15.554837233704196</v>
      </c>
    </row>
    <row r="442" spans="11:13" ht="12.75">
      <c r="K442">
        <v>436</v>
      </c>
      <c r="L442" s="21">
        <f t="shared" si="13"/>
        <v>0.01134460218037989</v>
      </c>
      <c r="M442" s="22">
        <f t="shared" si="14"/>
        <v>15.566181835884576</v>
      </c>
    </row>
    <row r="443" spans="11:13" ht="12.75">
      <c r="K443">
        <v>437</v>
      </c>
      <c r="L443" s="21">
        <f t="shared" si="13"/>
        <v>0.011325464651615687</v>
      </c>
      <c r="M443" s="22">
        <f t="shared" si="14"/>
        <v>15.577507300536192</v>
      </c>
    </row>
    <row r="444" spans="11:13" ht="12.75">
      <c r="K444">
        <v>438</v>
      </c>
      <c r="L444" s="21">
        <f t="shared" si="13"/>
        <v>0.011306403038887336</v>
      </c>
      <c r="M444" s="22">
        <f t="shared" si="14"/>
        <v>15.58881370357508</v>
      </c>
    </row>
    <row r="445" spans="11:13" ht="12.75">
      <c r="K445">
        <v>439</v>
      </c>
      <c r="L445" s="21">
        <f t="shared" si="13"/>
        <v>0.011287416868750823</v>
      </c>
      <c r="M445" s="22">
        <f t="shared" si="14"/>
        <v>15.60010112044383</v>
      </c>
    </row>
    <row r="446" spans="11:13" ht="12.75">
      <c r="K446">
        <v>440</v>
      </c>
      <c r="L446" s="21">
        <f t="shared" si="13"/>
        <v>0.011268505671784302</v>
      </c>
      <c r="M446" s="22">
        <f t="shared" si="14"/>
        <v>15.611369626115614</v>
      </c>
    </row>
    <row r="447" spans="11:13" ht="12.75">
      <c r="K447">
        <v>441</v>
      </c>
      <c r="L447" s="21">
        <f t="shared" si="13"/>
        <v>0.011249668982544946</v>
      </c>
      <c r="M447" s="22">
        <f t="shared" si="14"/>
        <v>15.62261929509816</v>
      </c>
    </row>
    <row r="448" spans="11:13" ht="12.75">
      <c r="K448">
        <v>442</v>
      </c>
      <c r="L448" s="21">
        <f t="shared" si="13"/>
        <v>0.011230906339526286</v>
      </c>
      <c r="M448" s="22">
        <f t="shared" si="14"/>
        <v>15.633850201437685</v>
      </c>
    </row>
    <row r="449" spans="11:13" ht="12.75">
      <c r="K449">
        <v>443</v>
      </c>
      <c r="L449" s="21">
        <f t="shared" si="13"/>
        <v>0.011212217285116045</v>
      </c>
      <c r="M449" s="22">
        <f t="shared" si="14"/>
        <v>15.645062418722802</v>
      </c>
    </row>
    <row r="450" spans="11:13" ht="12.75">
      <c r="K450">
        <v>444</v>
      </c>
      <c r="L450" s="21">
        <f t="shared" si="13"/>
        <v>0.011193601365554666</v>
      </c>
      <c r="M450" s="22">
        <f t="shared" si="14"/>
        <v>15.656256020088357</v>
      </c>
    </row>
    <row r="451" spans="11:13" ht="12.75">
      <c r="K451">
        <v>445</v>
      </c>
      <c r="L451" s="21">
        <f t="shared" si="13"/>
        <v>0.011175058130894231</v>
      </c>
      <c r="M451" s="22">
        <f t="shared" si="14"/>
        <v>15.66743107821925</v>
      </c>
    </row>
    <row r="452" spans="11:13" ht="12.75">
      <c r="K452">
        <v>446</v>
      </c>
      <c r="L452" s="21">
        <f t="shared" si="13"/>
        <v>0.01115658713495797</v>
      </c>
      <c r="M452" s="22">
        <f t="shared" si="14"/>
        <v>15.678587665354208</v>
      </c>
    </row>
    <row r="453" spans="11:13" ht="12.75">
      <c r="K453">
        <v>447</v>
      </c>
      <c r="L453" s="21">
        <f t="shared" si="13"/>
        <v>0.011138187935300307</v>
      </c>
      <c r="M453" s="22">
        <f t="shared" si="14"/>
        <v>15.689725853289508</v>
      </c>
    </row>
    <row r="454" spans="11:13" ht="12.75">
      <c r="K454">
        <v>448</v>
      </c>
      <c r="L454" s="21">
        <f t="shared" si="13"/>
        <v>0.011119860093167396</v>
      </c>
      <c r="M454" s="22">
        <f t="shared" si="14"/>
        <v>15.700845713382675</v>
      </c>
    </row>
    <row r="455" spans="11:13" ht="12.75">
      <c r="K455">
        <v>449</v>
      </c>
      <c r="L455" s="21">
        <f aca="true" t="shared" si="15" ref="L455:L518">$K455^(LOG10(L$5)/LOG10(2))</f>
        <v>0.011101603173458116</v>
      </c>
      <c r="M455" s="22">
        <f t="shared" si="14"/>
        <v>15.711947316556133</v>
      </c>
    </row>
    <row r="456" spans="11:13" ht="12.75">
      <c r="K456">
        <v>450</v>
      </c>
      <c r="L456" s="21">
        <f t="shared" si="15"/>
        <v>0.011083416744685687</v>
      </c>
      <c r="M456" s="22">
        <f t="shared" si="14"/>
        <v>15.723030733300819</v>
      </c>
    </row>
    <row r="457" spans="11:13" ht="12.75">
      <c r="K457">
        <v>451</v>
      </c>
      <c r="L457" s="21">
        <f t="shared" si="15"/>
        <v>0.01106530037893963</v>
      </c>
      <c r="M457" s="22">
        <f aca="true" t="shared" si="16" ref="M457:M520">M456+L457</f>
        <v>15.734096033679759</v>
      </c>
    </row>
    <row r="458" spans="11:13" ht="12.75">
      <c r="K458">
        <v>452</v>
      </c>
      <c r="L458" s="21">
        <f t="shared" si="15"/>
        <v>0.011047253651848297</v>
      </c>
      <c r="M458" s="22">
        <f t="shared" si="16"/>
        <v>15.745143287331606</v>
      </c>
    </row>
    <row r="459" spans="11:13" ht="12.75">
      <c r="K459">
        <v>453</v>
      </c>
      <c r="L459" s="21">
        <f t="shared" si="15"/>
        <v>0.011029276142541868</v>
      </c>
      <c r="M459" s="22">
        <f t="shared" si="16"/>
        <v>15.756172563474149</v>
      </c>
    </row>
    <row r="460" spans="11:13" ht="12.75">
      <c r="K460">
        <v>454</v>
      </c>
      <c r="L460" s="21">
        <f t="shared" si="15"/>
        <v>0.01101136743361579</v>
      </c>
      <c r="M460" s="22">
        <f t="shared" si="16"/>
        <v>15.767183930907764</v>
      </c>
    </row>
    <row r="461" spans="11:13" ht="12.75">
      <c r="K461">
        <v>455</v>
      </c>
      <c r="L461" s="21">
        <f t="shared" si="15"/>
        <v>0.010993527111094697</v>
      </c>
      <c r="M461" s="22">
        <f t="shared" si="16"/>
        <v>15.77817745801886</v>
      </c>
    </row>
    <row r="462" spans="11:13" ht="12.75">
      <c r="K462">
        <v>456</v>
      </c>
      <c r="L462" s="21">
        <f t="shared" si="15"/>
        <v>0.010975754764396757</v>
      </c>
      <c r="M462" s="22">
        <f t="shared" si="16"/>
        <v>15.789153212783257</v>
      </c>
    </row>
    <row r="463" spans="11:13" ht="12.75">
      <c r="K463">
        <v>457</v>
      </c>
      <c r="L463" s="21">
        <f t="shared" si="15"/>
        <v>0.010958049986298528</v>
      </c>
      <c r="M463" s="22">
        <f t="shared" si="16"/>
        <v>15.800111262769555</v>
      </c>
    </row>
    <row r="464" spans="11:13" ht="12.75">
      <c r="K464">
        <v>458</v>
      </c>
      <c r="L464" s="21">
        <f t="shared" si="15"/>
        <v>0.010940412372900166</v>
      </c>
      <c r="M464" s="22">
        <f t="shared" si="16"/>
        <v>15.811051675142455</v>
      </c>
    </row>
    <row r="465" spans="11:13" ht="12.75">
      <c r="K465">
        <v>459</v>
      </c>
      <c r="L465" s="21">
        <f t="shared" si="15"/>
        <v>0.010922841523591145</v>
      </c>
      <c r="M465" s="22">
        <f t="shared" si="16"/>
        <v>15.821974516666046</v>
      </c>
    </row>
    <row r="466" spans="11:13" ht="12.75">
      <c r="K466">
        <v>460</v>
      </c>
      <c r="L466" s="21">
        <f t="shared" si="15"/>
        <v>0.010905337041016356</v>
      </c>
      <c r="M466" s="22">
        <f t="shared" si="16"/>
        <v>15.832879853707063</v>
      </c>
    </row>
    <row r="467" spans="11:13" ht="12.75">
      <c r="K467">
        <v>461</v>
      </c>
      <c r="L467" s="21">
        <f t="shared" si="15"/>
        <v>0.010887898531042694</v>
      </c>
      <c r="M467" s="22">
        <f t="shared" si="16"/>
        <v>15.843767752238104</v>
      </c>
    </row>
    <row r="468" spans="11:13" ht="12.75">
      <c r="K468">
        <v>462</v>
      </c>
      <c r="L468" s="21">
        <f t="shared" si="15"/>
        <v>0.010870525602725927</v>
      </c>
      <c r="M468" s="22">
        <f t="shared" si="16"/>
        <v>15.85463827784083</v>
      </c>
    </row>
    <row r="469" spans="11:13" ht="12.75">
      <c r="K469">
        <v>463</v>
      </c>
      <c r="L469" s="21">
        <f t="shared" si="15"/>
        <v>0.010853217868278139</v>
      </c>
      <c r="M469" s="22">
        <f t="shared" si="16"/>
        <v>15.86549149570911</v>
      </c>
    </row>
    <row r="470" spans="11:13" ht="12.75">
      <c r="K470">
        <v>464</v>
      </c>
      <c r="L470" s="21">
        <f t="shared" si="15"/>
        <v>0.010835974943035457</v>
      </c>
      <c r="M470" s="22">
        <f t="shared" si="16"/>
        <v>15.876327470652145</v>
      </c>
    </row>
    <row r="471" spans="11:13" ht="12.75">
      <c r="K471">
        <v>465</v>
      </c>
      <c r="L471" s="21">
        <f t="shared" si="15"/>
        <v>0.010818796445426255</v>
      </c>
      <c r="M471" s="22">
        <f t="shared" si="16"/>
        <v>15.88714626709757</v>
      </c>
    </row>
    <row r="472" spans="11:13" ht="12.75">
      <c r="K472">
        <v>466</v>
      </c>
      <c r="L472" s="21">
        <f t="shared" si="15"/>
        <v>0.010801681996939644</v>
      </c>
      <c r="M472" s="22">
        <f t="shared" si="16"/>
        <v>15.89794794909451</v>
      </c>
    </row>
    <row r="473" spans="11:13" ht="12.75">
      <c r="K473">
        <v>467</v>
      </c>
      <c r="L473" s="21">
        <f t="shared" si="15"/>
        <v>0.010784631222094483</v>
      </c>
      <c r="M473" s="22">
        <f t="shared" si="16"/>
        <v>15.908732580316604</v>
      </c>
    </row>
    <row r="474" spans="11:13" ht="12.75">
      <c r="K474">
        <v>468</v>
      </c>
      <c r="L474" s="21">
        <f t="shared" si="15"/>
        <v>0.010767643748408698</v>
      </c>
      <c r="M474" s="22">
        <f t="shared" si="16"/>
        <v>15.919500224065013</v>
      </c>
    </row>
    <row r="475" spans="11:13" ht="12.75">
      <c r="K475">
        <v>469</v>
      </c>
      <c r="L475" s="21">
        <f t="shared" si="15"/>
        <v>0.010750719206368936</v>
      </c>
      <c r="M475" s="22">
        <f t="shared" si="16"/>
        <v>15.930250943271382</v>
      </c>
    </row>
    <row r="476" spans="11:13" ht="12.75">
      <c r="K476">
        <v>470</v>
      </c>
      <c r="L476" s="21">
        <f t="shared" si="15"/>
        <v>0.010733857229400675</v>
      </c>
      <c r="M476" s="22">
        <f t="shared" si="16"/>
        <v>15.940984800500782</v>
      </c>
    </row>
    <row r="477" spans="11:13" ht="12.75">
      <c r="K477">
        <v>471</v>
      </c>
      <c r="L477" s="21">
        <f t="shared" si="15"/>
        <v>0.010717057453838653</v>
      </c>
      <c r="M477" s="22">
        <f t="shared" si="16"/>
        <v>15.951701857954621</v>
      </c>
    </row>
    <row r="478" spans="11:13" ht="12.75">
      <c r="K478">
        <v>472</v>
      </c>
      <c r="L478" s="21">
        <f t="shared" si="15"/>
        <v>0.010700319518897662</v>
      </c>
      <c r="M478" s="22">
        <f t="shared" si="16"/>
        <v>15.96240217747352</v>
      </c>
    </row>
    <row r="479" spans="11:13" ht="12.75">
      <c r="K479">
        <v>473</v>
      </c>
      <c r="L479" s="21">
        <f t="shared" si="15"/>
        <v>0.010683643066643671</v>
      </c>
      <c r="M479" s="22">
        <f t="shared" si="16"/>
        <v>15.973085820540163</v>
      </c>
    </row>
    <row r="480" spans="11:13" ht="12.75">
      <c r="K480">
        <v>474</v>
      </c>
      <c r="L480" s="21">
        <f t="shared" si="15"/>
        <v>0.010667027741965375</v>
      </c>
      <c r="M480" s="22">
        <f t="shared" si="16"/>
        <v>15.983752848282128</v>
      </c>
    </row>
    <row r="481" spans="11:13" ht="12.75">
      <c r="K481">
        <v>475</v>
      </c>
      <c r="L481" s="21">
        <f t="shared" si="15"/>
        <v>0.010650473192545999</v>
      </c>
      <c r="M481" s="22">
        <f t="shared" si="16"/>
        <v>15.994403321474675</v>
      </c>
    </row>
    <row r="482" spans="11:13" ht="12.75">
      <c r="K482">
        <v>476</v>
      </c>
      <c r="L482" s="21">
        <f t="shared" si="15"/>
        <v>0.01063397906883549</v>
      </c>
      <c r="M482" s="22">
        <f t="shared" si="16"/>
        <v>16.00503730054351</v>
      </c>
    </row>
    <row r="483" spans="11:13" ht="12.75">
      <c r="K483">
        <v>477</v>
      </c>
      <c r="L483" s="21">
        <f t="shared" si="15"/>
        <v>0.010617545024023036</v>
      </c>
      <c r="M483" s="22">
        <f t="shared" si="16"/>
        <v>16.015654845567532</v>
      </c>
    </row>
    <row r="484" spans="11:13" ht="12.75">
      <c r="K484">
        <v>478</v>
      </c>
      <c r="L484" s="21">
        <f t="shared" si="15"/>
        <v>0.0106011707140099</v>
      </c>
      <c r="M484" s="22">
        <f t="shared" si="16"/>
        <v>16.026256016281543</v>
      </c>
    </row>
    <row r="485" spans="11:13" ht="12.75">
      <c r="K485">
        <v>479</v>
      </c>
      <c r="L485" s="21">
        <f t="shared" si="15"/>
        <v>0.010584855797382645</v>
      </c>
      <c r="M485" s="22">
        <f t="shared" si="16"/>
        <v>16.036840872078926</v>
      </c>
    </row>
    <row r="486" spans="11:13" ht="12.75">
      <c r="K486">
        <v>480</v>
      </c>
      <c r="L486" s="21">
        <f t="shared" si="15"/>
        <v>0.010568599935386525</v>
      </c>
      <c r="M486" s="22">
        <f t="shared" si="16"/>
        <v>16.047409472014312</v>
      </c>
    </row>
    <row r="487" spans="11:13" ht="12.75">
      <c r="K487">
        <v>481</v>
      </c>
      <c r="L487" s="21">
        <f t="shared" si="15"/>
        <v>0.010552402791899387</v>
      </c>
      <c r="M487" s="22">
        <f t="shared" si="16"/>
        <v>16.05796187480621</v>
      </c>
    </row>
    <row r="488" spans="11:13" ht="12.75">
      <c r="K488">
        <v>482</v>
      </c>
      <c r="L488" s="21">
        <f t="shared" si="15"/>
        <v>0.010536264033405771</v>
      </c>
      <c r="M488" s="22">
        <f t="shared" si="16"/>
        <v>16.068498138839615</v>
      </c>
    </row>
    <row r="489" spans="11:13" ht="12.75">
      <c r="K489">
        <v>483</v>
      </c>
      <c r="L489" s="21">
        <f t="shared" si="15"/>
        <v>0.010520183328971307</v>
      </c>
      <c r="M489" s="22">
        <f t="shared" si="16"/>
        <v>16.079018322168587</v>
      </c>
    </row>
    <row r="490" spans="11:13" ht="12.75">
      <c r="K490">
        <v>484</v>
      </c>
      <c r="L490" s="21">
        <f t="shared" si="15"/>
        <v>0.010504160350217458</v>
      </c>
      <c r="M490" s="22">
        <f t="shared" si="16"/>
        <v>16.089522482518802</v>
      </c>
    </row>
    <row r="491" spans="11:13" ht="12.75">
      <c r="K491">
        <v>485</v>
      </c>
      <c r="L491" s="21">
        <f t="shared" si="15"/>
        <v>0.010488194771296588</v>
      </c>
      <c r="M491" s="22">
        <f t="shared" si="16"/>
        <v>16.1000106772901</v>
      </c>
    </row>
    <row r="492" spans="11:13" ht="12.75">
      <c r="K492">
        <v>486</v>
      </c>
      <c r="L492" s="21">
        <f t="shared" si="15"/>
        <v>0.010472286268867247</v>
      </c>
      <c r="M492" s="22">
        <f t="shared" si="16"/>
        <v>16.11048296355897</v>
      </c>
    </row>
    <row r="493" spans="11:13" ht="12.75">
      <c r="K493">
        <v>487</v>
      </c>
      <c r="L493" s="21">
        <f t="shared" si="15"/>
        <v>0.010456434522069761</v>
      </c>
      <c r="M493" s="22">
        <f t="shared" si="16"/>
        <v>16.12093939808104</v>
      </c>
    </row>
    <row r="494" spans="11:13" ht="12.75">
      <c r="K494">
        <v>488</v>
      </c>
      <c r="L494" s="21">
        <f t="shared" si="15"/>
        <v>0.010440639212502226</v>
      </c>
      <c r="M494" s="22">
        <f t="shared" si="16"/>
        <v>16.13138003729354</v>
      </c>
    </row>
    <row r="495" spans="11:13" ht="12.75">
      <c r="K495">
        <v>489</v>
      </c>
      <c r="L495" s="21">
        <f t="shared" si="15"/>
        <v>0.010424900024196614</v>
      </c>
      <c r="M495" s="22">
        <f t="shared" si="16"/>
        <v>16.141804937317737</v>
      </c>
    </row>
    <row r="496" spans="11:13" ht="12.75">
      <c r="K496">
        <v>490</v>
      </c>
      <c r="L496" s="21">
        <f t="shared" si="15"/>
        <v>0.010409216643595266</v>
      </c>
      <c r="M496" s="22">
        <f t="shared" si="16"/>
        <v>16.15221415396133</v>
      </c>
    </row>
    <row r="497" spans="11:13" ht="12.75">
      <c r="K497">
        <v>491</v>
      </c>
      <c r="L497" s="21">
        <f t="shared" si="15"/>
        <v>0.010393588759527613</v>
      </c>
      <c r="M497" s="22">
        <f t="shared" si="16"/>
        <v>16.16260774272086</v>
      </c>
    </row>
    <row r="498" spans="11:13" ht="12.75">
      <c r="K498">
        <v>492</v>
      </c>
      <c r="L498" s="21">
        <f t="shared" si="15"/>
        <v>0.010378016063187227</v>
      </c>
      <c r="M498" s="22">
        <f t="shared" si="16"/>
        <v>16.172985758784044</v>
      </c>
    </row>
    <row r="499" spans="11:13" ht="12.75">
      <c r="K499">
        <v>493</v>
      </c>
      <c r="L499" s="21">
        <f t="shared" si="15"/>
        <v>0.010362498248109062</v>
      </c>
      <c r="M499" s="22">
        <f t="shared" si="16"/>
        <v>16.183348257032154</v>
      </c>
    </row>
    <row r="500" spans="11:13" ht="12.75">
      <c r="K500">
        <v>494</v>
      </c>
      <c r="L500" s="21">
        <f t="shared" si="15"/>
        <v>0.010347035010146995</v>
      </c>
      <c r="M500" s="22">
        <f t="shared" si="16"/>
        <v>16.1936952920423</v>
      </c>
    </row>
    <row r="501" spans="11:13" ht="12.75">
      <c r="K501">
        <v>495</v>
      </c>
      <c r="L501" s="21">
        <f t="shared" si="15"/>
        <v>0.010331626047451687</v>
      </c>
      <c r="M501" s="22">
        <f t="shared" si="16"/>
        <v>16.204026918089752</v>
      </c>
    </row>
    <row r="502" spans="11:13" ht="12.75">
      <c r="K502">
        <v>496</v>
      </c>
      <c r="L502" s="21">
        <f t="shared" si="15"/>
        <v>0.010316271060448537</v>
      </c>
      <c r="M502" s="22">
        <f t="shared" si="16"/>
        <v>16.214343189150203</v>
      </c>
    </row>
    <row r="503" spans="11:13" ht="12.75">
      <c r="K503">
        <v>497</v>
      </c>
      <c r="L503" s="21">
        <f t="shared" si="15"/>
        <v>0.01030096975181611</v>
      </c>
      <c r="M503" s="22">
        <f t="shared" si="16"/>
        <v>16.22464415890202</v>
      </c>
    </row>
    <row r="504" spans="11:13" ht="12.75">
      <c r="K504">
        <v>498</v>
      </c>
      <c r="L504" s="21">
        <f t="shared" si="15"/>
        <v>0.010285721826464617</v>
      </c>
      <c r="M504" s="22">
        <f t="shared" si="16"/>
        <v>16.234929880728483</v>
      </c>
    </row>
    <row r="505" spans="11:13" ht="12.75">
      <c r="K505">
        <v>499</v>
      </c>
      <c r="L505" s="21">
        <f t="shared" si="15"/>
        <v>0.010270526991514753</v>
      </c>
      <c r="M505" s="22">
        <f t="shared" si="16"/>
        <v>16.24520040772</v>
      </c>
    </row>
    <row r="506" spans="11:13" ht="12.75">
      <c r="K506">
        <v>500</v>
      </c>
      <c r="L506" s="21">
        <f t="shared" si="15"/>
        <v>0.01025538495627676</v>
      </c>
      <c r="M506" s="22">
        <f t="shared" si="16"/>
        <v>16.255455792676276</v>
      </c>
    </row>
    <row r="507" spans="11:13" ht="12.75">
      <c r="K507">
        <v>501</v>
      </c>
      <c r="L507" s="21">
        <f t="shared" si="15"/>
        <v>0.010240295432229703</v>
      </c>
      <c r="M507" s="22">
        <f t="shared" si="16"/>
        <v>16.265696088108506</v>
      </c>
    </row>
    <row r="508" spans="11:13" ht="12.75">
      <c r="K508">
        <v>502</v>
      </c>
      <c r="L508" s="21">
        <f t="shared" si="15"/>
        <v>0.01022525813300101</v>
      </c>
      <c r="M508" s="22">
        <f t="shared" si="16"/>
        <v>16.275921346241507</v>
      </c>
    </row>
    <row r="509" spans="11:13" ht="12.75">
      <c r="K509">
        <v>503</v>
      </c>
      <c r="L509" s="21">
        <f t="shared" si="15"/>
        <v>0.01021027277434622</v>
      </c>
      <c r="M509" s="22">
        <f t="shared" si="16"/>
        <v>16.286131619015855</v>
      </c>
    </row>
    <row r="510" spans="11:13" ht="12.75">
      <c r="K510">
        <v>504</v>
      </c>
      <c r="L510" s="21">
        <f t="shared" si="15"/>
        <v>0.010195339074129004</v>
      </c>
      <c r="M510" s="22">
        <f t="shared" si="16"/>
        <v>16.296326958089985</v>
      </c>
    </row>
    <row r="511" spans="11:13" ht="12.75">
      <c r="K511">
        <v>505</v>
      </c>
      <c r="L511" s="21">
        <f t="shared" si="15"/>
        <v>0.010180456752301342</v>
      </c>
      <c r="M511" s="22">
        <f t="shared" si="16"/>
        <v>16.306507414842287</v>
      </c>
    </row>
    <row r="512" spans="11:13" ht="12.75">
      <c r="K512">
        <v>506</v>
      </c>
      <c r="L512" s="21">
        <f t="shared" si="15"/>
        <v>0.010165625530884022</v>
      </c>
      <c r="M512" s="22">
        <f t="shared" si="16"/>
        <v>16.31667304037317</v>
      </c>
    </row>
    <row r="513" spans="11:13" ht="12.75">
      <c r="K513">
        <v>507</v>
      </c>
      <c r="L513" s="21">
        <f t="shared" si="15"/>
        <v>0.010150845133947255</v>
      </c>
      <c r="M513" s="22">
        <f t="shared" si="16"/>
        <v>16.326823885507117</v>
      </c>
    </row>
    <row r="514" spans="11:13" ht="12.75">
      <c r="K514">
        <v>508</v>
      </c>
      <c r="L514" s="21">
        <f t="shared" si="15"/>
        <v>0.010136115287591589</v>
      </c>
      <c r="M514" s="22">
        <f t="shared" si="16"/>
        <v>16.336960000794708</v>
      </c>
    </row>
    <row r="515" spans="11:13" ht="12.75">
      <c r="K515">
        <v>509</v>
      </c>
      <c r="L515" s="21">
        <f t="shared" si="15"/>
        <v>0.010121435719929012</v>
      </c>
      <c r="M515" s="22">
        <f t="shared" si="16"/>
        <v>16.347081436514635</v>
      </c>
    </row>
    <row r="516" spans="11:13" ht="12.75">
      <c r="K516">
        <v>510</v>
      </c>
      <c r="L516" s="21">
        <f t="shared" si="15"/>
        <v>0.010106806161064222</v>
      </c>
      <c r="M516" s="22">
        <f t="shared" si="16"/>
        <v>16.3571882426757</v>
      </c>
    </row>
    <row r="517" spans="11:13" ht="12.75">
      <c r="K517">
        <v>511</v>
      </c>
      <c r="L517" s="21">
        <f t="shared" si="15"/>
        <v>0.010092226343076225</v>
      </c>
      <c r="M517" s="22">
        <f t="shared" si="16"/>
        <v>16.367280469018777</v>
      </c>
    </row>
    <row r="518" spans="11:13" ht="12.75">
      <c r="K518">
        <v>512</v>
      </c>
      <c r="L518" s="21">
        <f t="shared" si="15"/>
        <v>0.010077695999999999</v>
      </c>
      <c r="M518" s="22">
        <f t="shared" si="16"/>
        <v>16.377358165018777</v>
      </c>
    </row>
    <row r="519" spans="11:13" ht="12.75">
      <c r="K519">
        <v>513</v>
      </c>
      <c r="L519" s="21">
        <f aca="true" t="shared" si="17" ref="L519:L582">$K519^(LOG10(L$5)/LOG10(2))</f>
        <v>0.010063214867808444</v>
      </c>
      <c r="M519" s="22">
        <f t="shared" si="16"/>
        <v>16.387421379886586</v>
      </c>
    </row>
    <row r="520" spans="11:13" ht="12.75">
      <c r="K520">
        <v>514</v>
      </c>
      <c r="L520" s="21">
        <f t="shared" si="17"/>
        <v>0.010048782684394542</v>
      </c>
      <c r="M520" s="22">
        <f t="shared" si="16"/>
        <v>16.39747016257098</v>
      </c>
    </row>
    <row r="521" spans="11:13" ht="12.75">
      <c r="K521">
        <v>515</v>
      </c>
      <c r="L521" s="21">
        <f t="shared" si="17"/>
        <v>0.010034399189553655</v>
      </c>
      <c r="M521" s="22">
        <f aca="true" t="shared" si="18" ref="M521:M584">M520+L521</f>
        <v>16.407504561760533</v>
      </c>
    </row>
    <row r="522" spans="11:13" ht="12.75">
      <c r="K522">
        <v>516</v>
      </c>
      <c r="L522" s="21">
        <f t="shared" si="17"/>
        <v>0.0100200641249661</v>
      </c>
      <c r="M522" s="22">
        <f t="shared" si="18"/>
        <v>16.4175246258855</v>
      </c>
    </row>
    <row r="523" spans="11:13" ht="12.75">
      <c r="K523">
        <v>517</v>
      </c>
      <c r="L523" s="21">
        <f t="shared" si="17"/>
        <v>0.010005777234179834</v>
      </c>
      <c r="M523" s="22">
        <f t="shared" si="18"/>
        <v>16.42753040311968</v>
      </c>
    </row>
    <row r="524" spans="11:13" ht="12.75">
      <c r="K524">
        <v>518</v>
      </c>
      <c r="L524" s="21">
        <f t="shared" si="17"/>
        <v>0.009991538262593374</v>
      </c>
      <c r="M524" s="22">
        <f t="shared" si="18"/>
        <v>16.437521941382272</v>
      </c>
    </row>
    <row r="525" spans="11:13" ht="12.75">
      <c r="K525">
        <v>519</v>
      </c>
      <c r="L525" s="21">
        <f t="shared" si="17"/>
        <v>0.00997734695743893</v>
      </c>
      <c r="M525" s="22">
        <f t="shared" si="18"/>
        <v>16.44749928833971</v>
      </c>
    </row>
    <row r="526" spans="11:13" ht="12.75">
      <c r="K526">
        <v>520</v>
      </c>
      <c r="L526" s="21">
        <f t="shared" si="17"/>
        <v>0.009963203067765691</v>
      </c>
      <c r="M526" s="22">
        <f t="shared" si="18"/>
        <v>16.457462491407476</v>
      </c>
    </row>
    <row r="527" spans="11:13" ht="12.75">
      <c r="K527">
        <v>521</v>
      </c>
      <c r="L527" s="21">
        <f t="shared" si="17"/>
        <v>0.009949106344423257</v>
      </c>
      <c r="M527" s="22">
        <f t="shared" si="18"/>
        <v>16.467411597751898</v>
      </c>
    </row>
    <row r="528" spans="11:13" ht="12.75">
      <c r="K528">
        <v>522</v>
      </c>
      <c r="L528" s="21">
        <f t="shared" si="17"/>
        <v>0.009935056540045369</v>
      </c>
      <c r="M528" s="22">
        <f t="shared" si="18"/>
        <v>16.477346654291942</v>
      </c>
    </row>
    <row r="529" spans="11:13" ht="12.75">
      <c r="K529">
        <v>523</v>
      </c>
      <c r="L529" s="21">
        <f t="shared" si="17"/>
        <v>0.009921053409033688</v>
      </c>
      <c r="M529" s="22">
        <f t="shared" si="18"/>
        <v>16.487267707700976</v>
      </c>
    </row>
    <row r="530" spans="11:13" ht="12.75">
      <c r="K530">
        <v>524</v>
      </c>
      <c r="L530" s="21">
        <f t="shared" si="17"/>
        <v>0.00990709670754182</v>
      </c>
      <c r="M530" s="22">
        <f t="shared" si="18"/>
        <v>16.49717480440852</v>
      </c>
    </row>
    <row r="531" spans="11:13" ht="12.75">
      <c r="K531">
        <v>525</v>
      </c>
      <c r="L531" s="21">
        <f t="shared" si="17"/>
        <v>0.00989318619345953</v>
      </c>
      <c r="M531" s="22">
        <f t="shared" si="18"/>
        <v>16.50706799060198</v>
      </c>
    </row>
    <row r="532" spans="11:13" ht="12.75">
      <c r="K532">
        <v>526</v>
      </c>
      <c r="L532" s="21">
        <f t="shared" si="17"/>
        <v>0.009879321626397066</v>
      </c>
      <c r="M532" s="22">
        <f t="shared" si="18"/>
        <v>16.516947312228375</v>
      </c>
    </row>
    <row r="533" spans="11:13" ht="12.75">
      <c r="K533">
        <v>527</v>
      </c>
      <c r="L533" s="21">
        <f t="shared" si="17"/>
        <v>0.009865502767669732</v>
      </c>
      <c r="M533" s="22">
        <f t="shared" si="18"/>
        <v>16.526812814996045</v>
      </c>
    </row>
    <row r="534" spans="11:13" ht="12.75">
      <c r="K534">
        <v>528</v>
      </c>
      <c r="L534" s="21">
        <f t="shared" si="17"/>
        <v>0.009851729380282547</v>
      </c>
      <c r="M534" s="22">
        <f t="shared" si="18"/>
        <v>16.53666454437633</v>
      </c>
    </row>
    <row r="535" spans="11:13" ht="12.75">
      <c r="K535">
        <v>529</v>
      </c>
      <c r="L535" s="21">
        <f t="shared" si="17"/>
        <v>0.00983800122891514</v>
      </c>
      <c r="M535" s="22">
        <f t="shared" si="18"/>
        <v>16.546502545605243</v>
      </c>
    </row>
    <row r="536" spans="11:13" ht="12.75">
      <c r="K536">
        <v>530</v>
      </c>
      <c r="L536" s="21">
        <f t="shared" si="17"/>
        <v>0.00982431807990676</v>
      </c>
      <c r="M536" s="22">
        <f t="shared" si="18"/>
        <v>16.55632686368515</v>
      </c>
    </row>
    <row r="537" spans="11:13" ht="12.75">
      <c r="K537">
        <v>531</v>
      </c>
      <c r="L537" s="21">
        <f t="shared" si="17"/>
        <v>0.009810679701241486</v>
      </c>
      <c r="M537" s="22">
        <f t="shared" si="18"/>
        <v>16.566137543386393</v>
      </c>
    </row>
    <row r="538" spans="11:13" ht="12.75">
      <c r="K538">
        <v>532</v>
      </c>
      <c r="L538" s="21">
        <f t="shared" si="17"/>
        <v>0.009797085862533538</v>
      </c>
      <c r="M538" s="22">
        <f t="shared" si="18"/>
        <v>16.575934629248927</v>
      </c>
    </row>
    <row r="539" spans="11:13" ht="12.75">
      <c r="K539">
        <v>533</v>
      </c>
      <c r="L539" s="21">
        <f t="shared" si="17"/>
        <v>0.009783536335012855</v>
      </c>
      <c r="M539" s="22">
        <f t="shared" si="18"/>
        <v>16.58571816558394</v>
      </c>
    </row>
    <row r="540" spans="11:13" ht="12.75">
      <c r="K540">
        <v>534</v>
      </c>
      <c r="L540" s="21">
        <f t="shared" si="17"/>
        <v>0.009770030891510692</v>
      </c>
      <c r="M540" s="22">
        <f t="shared" si="18"/>
        <v>16.59548819647545</v>
      </c>
    </row>
    <row r="541" spans="11:13" ht="12.75">
      <c r="K541">
        <v>535</v>
      </c>
      <c r="L541" s="21">
        <f t="shared" si="17"/>
        <v>0.009756569306445468</v>
      </c>
      <c r="M541" s="22">
        <f t="shared" si="18"/>
        <v>16.605244765781897</v>
      </c>
    </row>
    <row r="542" spans="11:13" ht="12.75">
      <c r="K542">
        <v>536</v>
      </c>
      <c r="L542" s="21">
        <f t="shared" si="17"/>
        <v>0.009743151355808737</v>
      </c>
      <c r="M542" s="22">
        <f t="shared" si="18"/>
        <v>16.614987917137707</v>
      </c>
    </row>
    <row r="543" spans="11:13" ht="12.75">
      <c r="K543">
        <v>537</v>
      </c>
      <c r="L543" s="21">
        <f t="shared" si="17"/>
        <v>0.0097297768171513</v>
      </c>
      <c r="M543" s="22">
        <f t="shared" si="18"/>
        <v>16.62471769395486</v>
      </c>
    </row>
    <row r="544" spans="11:13" ht="12.75">
      <c r="K544">
        <v>538</v>
      </c>
      <c r="L544" s="21">
        <f t="shared" si="17"/>
        <v>0.009716445469569488</v>
      </c>
      <c r="M544" s="22">
        <f t="shared" si="18"/>
        <v>16.634434139424428</v>
      </c>
    </row>
    <row r="545" spans="11:13" ht="12.75">
      <c r="K545">
        <v>539</v>
      </c>
      <c r="L545" s="21">
        <f t="shared" si="17"/>
        <v>0.009703157093691527</v>
      </c>
      <c r="M545" s="22">
        <f t="shared" si="18"/>
        <v>16.64413729651812</v>
      </c>
    </row>
    <row r="546" spans="11:13" ht="12.75">
      <c r="K546">
        <v>540</v>
      </c>
      <c r="L546" s="21">
        <f t="shared" si="17"/>
        <v>0.009689911471664175</v>
      </c>
      <c r="M546" s="22">
        <f t="shared" si="18"/>
        <v>16.653827207989785</v>
      </c>
    </row>
    <row r="547" spans="11:13" ht="12.75">
      <c r="K547">
        <v>541</v>
      </c>
      <c r="L547" s="21">
        <f t="shared" si="17"/>
        <v>0.009676708387139374</v>
      </c>
      <c r="M547" s="22">
        <f t="shared" si="18"/>
        <v>16.663503916376925</v>
      </c>
    </row>
    <row r="548" spans="11:13" ht="12.75">
      <c r="K548">
        <v>542</v>
      </c>
      <c r="L548" s="21">
        <f t="shared" si="17"/>
        <v>0.009663547625261067</v>
      </c>
      <c r="M548" s="22">
        <f t="shared" si="18"/>
        <v>16.673167464002187</v>
      </c>
    </row>
    <row r="549" spans="11:13" ht="12.75">
      <c r="K549">
        <v>543</v>
      </c>
      <c r="L549" s="21">
        <f t="shared" si="17"/>
        <v>0.009650428972652256</v>
      </c>
      <c r="M549" s="22">
        <f t="shared" si="18"/>
        <v>16.68281789297484</v>
      </c>
    </row>
    <row r="550" spans="11:13" ht="12.75">
      <c r="K550">
        <v>544</v>
      </c>
      <c r="L550" s="21">
        <f t="shared" si="17"/>
        <v>0.009637352217402037</v>
      </c>
      <c r="M550" s="22">
        <f t="shared" si="18"/>
        <v>16.692455245192242</v>
      </c>
    </row>
    <row r="551" spans="11:13" ht="12.75">
      <c r="K551">
        <v>545</v>
      </c>
      <c r="L551" s="21">
        <f t="shared" si="17"/>
        <v>0.009624317149052904</v>
      </c>
      <c r="M551" s="22">
        <f t="shared" si="18"/>
        <v>16.702079562341297</v>
      </c>
    </row>
    <row r="552" spans="11:13" ht="12.75">
      <c r="K552">
        <v>546</v>
      </c>
      <c r="L552" s="21">
        <f t="shared" si="17"/>
        <v>0.009611323558588132</v>
      </c>
      <c r="M552" s="22">
        <f t="shared" si="18"/>
        <v>16.711690885899884</v>
      </c>
    </row>
    <row r="553" spans="11:13" ht="12.75">
      <c r="K553">
        <v>547</v>
      </c>
      <c r="L553" s="21">
        <f t="shared" si="17"/>
        <v>0.009598371238419282</v>
      </c>
      <c r="M553" s="22">
        <f t="shared" si="18"/>
        <v>16.721289257138302</v>
      </c>
    </row>
    <row r="554" spans="11:13" ht="12.75">
      <c r="K554">
        <v>548</v>
      </c>
      <c r="L554" s="21">
        <f t="shared" si="17"/>
        <v>0.009585459982373869</v>
      </c>
      <c r="M554" s="22">
        <f t="shared" si="18"/>
        <v>16.730874717120678</v>
      </c>
    </row>
    <row r="555" spans="11:13" ht="12.75">
      <c r="K555">
        <v>549</v>
      </c>
      <c r="L555" s="21">
        <f t="shared" si="17"/>
        <v>0.009572589585683118</v>
      </c>
      <c r="M555" s="22">
        <f t="shared" si="18"/>
        <v>16.74044730670636</v>
      </c>
    </row>
    <row r="556" spans="11:13" ht="12.75">
      <c r="K556">
        <v>550</v>
      </c>
      <c r="L556" s="21">
        <f t="shared" si="17"/>
        <v>0.009559759844969892</v>
      </c>
      <c r="M556" s="22">
        <f t="shared" si="18"/>
        <v>16.75000706655133</v>
      </c>
    </row>
    <row r="557" spans="11:13" ht="12.75">
      <c r="K557">
        <v>551</v>
      </c>
      <c r="L557" s="21">
        <f t="shared" si="17"/>
        <v>0.009546970558236709</v>
      </c>
      <c r="M557" s="22">
        <f t="shared" si="18"/>
        <v>16.759554037109567</v>
      </c>
    </row>
    <row r="558" spans="11:13" ht="12.75">
      <c r="K558">
        <v>552</v>
      </c>
      <c r="L558" s="21">
        <f t="shared" si="17"/>
        <v>0.00953422152485393</v>
      </c>
      <c r="M558" s="22">
        <f t="shared" si="18"/>
        <v>16.76908825863442</v>
      </c>
    </row>
    <row r="559" spans="11:13" ht="12.75">
      <c r="K559">
        <v>553</v>
      </c>
      <c r="L559" s="21">
        <f t="shared" si="17"/>
        <v>0.009521512545547997</v>
      </c>
      <c r="M559" s="22">
        <f t="shared" si="18"/>
        <v>16.778609771179966</v>
      </c>
    </row>
    <row r="560" spans="11:13" ht="12.75">
      <c r="K560">
        <v>554</v>
      </c>
      <c r="L560" s="21">
        <f t="shared" si="17"/>
        <v>0.009508843422389881</v>
      </c>
      <c r="M560" s="22">
        <f t="shared" si="18"/>
        <v>16.788118614602354</v>
      </c>
    </row>
    <row r="561" spans="11:13" ht="12.75">
      <c r="K561">
        <v>555</v>
      </c>
      <c r="L561" s="21">
        <f t="shared" si="17"/>
        <v>0.009496213958783545</v>
      </c>
      <c r="M561" s="22">
        <f t="shared" si="18"/>
        <v>16.797614828561137</v>
      </c>
    </row>
    <row r="562" spans="11:13" ht="12.75">
      <c r="K562">
        <v>556</v>
      </c>
      <c r="L562" s="21">
        <f t="shared" si="17"/>
        <v>0.009483623959454643</v>
      </c>
      <c r="M562" s="22">
        <f t="shared" si="18"/>
        <v>16.80709845252059</v>
      </c>
    </row>
    <row r="563" spans="11:13" ht="12.75">
      <c r="K563">
        <v>557</v>
      </c>
      <c r="L563" s="21">
        <f t="shared" si="17"/>
        <v>0.009471073230439248</v>
      </c>
      <c r="M563" s="22">
        <f t="shared" si="18"/>
        <v>16.81656952575103</v>
      </c>
    </row>
    <row r="564" spans="11:13" ht="12.75">
      <c r="K564">
        <v>558</v>
      </c>
      <c r="L564" s="21">
        <f t="shared" si="17"/>
        <v>0.009458561579072737</v>
      </c>
      <c r="M564" s="22">
        <f t="shared" si="18"/>
        <v>16.826028087330105</v>
      </c>
    </row>
    <row r="565" spans="11:13" ht="12.75">
      <c r="K565">
        <v>559</v>
      </c>
      <c r="L565" s="21">
        <f t="shared" si="17"/>
        <v>0.009446088813978749</v>
      </c>
      <c r="M565" s="22">
        <f t="shared" si="18"/>
        <v>16.835474176144082</v>
      </c>
    </row>
    <row r="566" spans="11:13" ht="12.75">
      <c r="K566">
        <v>560</v>
      </c>
      <c r="L566" s="21">
        <f t="shared" si="17"/>
        <v>0.009433654745058336</v>
      </c>
      <c r="M566" s="22">
        <f t="shared" si="18"/>
        <v>16.84490783088914</v>
      </c>
    </row>
    <row r="567" spans="11:13" ht="12.75">
      <c r="K567">
        <v>561</v>
      </c>
      <c r="L567" s="21">
        <f t="shared" si="17"/>
        <v>0.009421259183479122</v>
      </c>
      <c r="M567" s="22">
        <f t="shared" si="18"/>
        <v>16.85432909007262</v>
      </c>
    </row>
    <row r="568" spans="11:13" ht="12.75">
      <c r="K568">
        <v>562</v>
      </c>
      <c r="L568" s="21">
        <f t="shared" si="17"/>
        <v>0.009408901941664655</v>
      </c>
      <c r="M568" s="22">
        <f t="shared" si="18"/>
        <v>16.863737992014286</v>
      </c>
    </row>
    <row r="569" spans="11:13" ht="12.75">
      <c r="K569">
        <v>563</v>
      </c>
      <c r="L569" s="21">
        <f t="shared" si="17"/>
        <v>0.009396582833283831</v>
      </c>
      <c r="M569" s="22">
        <f t="shared" si="18"/>
        <v>16.87313457484757</v>
      </c>
    </row>
    <row r="570" spans="11:13" ht="12.75">
      <c r="K570">
        <v>564</v>
      </c>
      <c r="L570" s="21">
        <f t="shared" si="17"/>
        <v>0.009384301673240444</v>
      </c>
      <c r="M570" s="22">
        <f t="shared" si="18"/>
        <v>16.88251887652081</v>
      </c>
    </row>
    <row r="571" spans="11:13" ht="12.75">
      <c r="K571">
        <v>565</v>
      </c>
      <c r="L571" s="21">
        <f t="shared" si="17"/>
        <v>0.0093720582776628</v>
      </c>
      <c r="M571" s="22">
        <f t="shared" si="18"/>
        <v>16.89189093479847</v>
      </c>
    </row>
    <row r="572" spans="11:13" ht="12.75">
      <c r="K572">
        <v>566</v>
      </c>
      <c r="L572" s="21">
        <f t="shared" si="17"/>
        <v>0.009359852463893497</v>
      </c>
      <c r="M572" s="22">
        <f t="shared" si="18"/>
        <v>16.901250787262367</v>
      </c>
    </row>
    <row r="573" spans="11:13" ht="12.75">
      <c r="K573">
        <v>567</v>
      </c>
      <c r="L573" s="21">
        <f t="shared" si="17"/>
        <v>0.00934768405047926</v>
      </c>
      <c r="M573" s="22">
        <f t="shared" si="18"/>
        <v>16.910598471312845</v>
      </c>
    </row>
    <row r="574" spans="11:13" ht="12.75">
      <c r="K574">
        <v>568</v>
      </c>
      <c r="L574" s="21">
        <f t="shared" si="17"/>
        <v>0.009335552857160893</v>
      </c>
      <c r="M574" s="22">
        <f t="shared" si="18"/>
        <v>16.919934024170004</v>
      </c>
    </row>
    <row r="575" spans="11:13" ht="12.75">
      <c r="K575">
        <v>569</v>
      </c>
      <c r="L575" s="21">
        <f t="shared" si="17"/>
        <v>0.009323458704863357</v>
      </c>
      <c r="M575" s="22">
        <f t="shared" si="18"/>
        <v>16.929257482874867</v>
      </c>
    </row>
    <row r="576" spans="11:13" ht="12.75">
      <c r="K576">
        <v>570</v>
      </c>
      <c r="L576" s="21">
        <f t="shared" si="17"/>
        <v>0.009311401415685913</v>
      </c>
      <c r="M576" s="22">
        <f t="shared" si="18"/>
        <v>16.938568884290554</v>
      </c>
    </row>
    <row r="577" spans="11:13" ht="12.75">
      <c r="K577">
        <v>571</v>
      </c>
      <c r="L577" s="21">
        <f t="shared" si="17"/>
        <v>0.009299380812892383</v>
      </c>
      <c r="M577" s="22">
        <f t="shared" si="18"/>
        <v>16.947868265103445</v>
      </c>
    </row>
    <row r="578" spans="11:13" ht="12.75">
      <c r="K578">
        <v>572</v>
      </c>
      <c r="L578" s="21">
        <f t="shared" si="17"/>
        <v>0.009287396720901486</v>
      </c>
      <c r="M578" s="22">
        <f t="shared" si="18"/>
        <v>16.957155661824345</v>
      </c>
    </row>
    <row r="579" spans="11:13" ht="12.75">
      <c r="K579">
        <v>573</v>
      </c>
      <c r="L579" s="21">
        <f t="shared" si="17"/>
        <v>0.009275448965277313</v>
      </c>
      <c r="M579" s="22">
        <f t="shared" si="18"/>
        <v>16.96643111078962</v>
      </c>
    </row>
    <row r="580" spans="11:13" ht="12.75">
      <c r="K580">
        <v>574</v>
      </c>
      <c r="L580" s="21">
        <f t="shared" si="17"/>
        <v>0.009263537372719862</v>
      </c>
      <c r="M580" s="22">
        <f t="shared" si="18"/>
        <v>16.975694648162342</v>
      </c>
    </row>
    <row r="581" spans="11:13" ht="12.75">
      <c r="K581">
        <v>575</v>
      </c>
      <c r="L581" s="21">
        <f t="shared" si="17"/>
        <v>0.009251661771055682</v>
      </c>
      <c r="M581" s="22">
        <f t="shared" si="18"/>
        <v>16.9849463099334</v>
      </c>
    </row>
    <row r="582" spans="11:13" ht="12.75">
      <c r="K582">
        <v>576</v>
      </c>
      <c r="L582" s="21">
        <f t="shared" si="17"/>
        <v>0.009239821989228588</v>
      </c>
      <c r="M582" s="22">
        <f t="shared" si="18"/>
        <v>16.99418613192263</v>
      </c>
    </row>
    <row r="583" spans="11:13" ht="12.75">
      <c r="K583">
        <v>577</v>
      </c>
      <c r="L583" s="21">
        <f aca="true" t="shared" si="19" ref="L583:L646">$K583^(LOG10(L$5)/LOG10(2))</f>
        <v>0.009228017857290506</v>
      </c>
      <c r="M583" s="22">
        <f t="shared" si="18"/>
        <v>17.003414149779918</v>
      </c>
    </row>
    <row r="584" spans="11:13" ht="12.75">
      <c r="K584">
        <v>578</v>
      </c>
      <c r="L584" s="21">
        <f t="shared" si="19"/>
        <v>0.009216249206392402</v>
      </c>
      <c r="M584" s="22">
        <f t="shared" si="18"/>
        <v>17.01263039898631</v>
      </c>
    </row>
    <row r="585" spans="11:13" ht="12.75">
      <c r="K585">
        <v>579</v>
      </c>
      <c r="L585" s="21">
        <f t="shared" si="19"/>
        <v>0.009204515868775237</v>
      </c>
      <c r="M585" s="22">
        <f aca="true" t="shared" si="20" ref="M585:M648">M584+L585</f>
        <v>17.021834914855084</v>
      </c>
    </row>
    <row r="586" spans="11:13" ht="12.75">
      <c r="K586">
        <v>580</v>
      </c>
      <c r="L586" s="21">
        <f t="shared" si="19"/>
        <v>0.00919281767776113</v>
      </c>
      <c r="M586" s="22">
        <f t="shared" si="20"/>
        <v>17.031027732532845</v>
      </c>
    </row>
    <row r="587" spans="11:13" ht="12.75">
      <c r="K587">
        <v>581</v>
      </c>
      <c r="L587" s="21">
        <f t="shared" si="19"/>
        <v>0.009181154467744488</v>
      </c>
      <c r="M587" s="22">
        <f t="shared" si="20"/>
        <v>17.04020888700059</v>
      </c>
    </row>
    <row r="588" spans="11:13" ht="12.75">
      <c r="K588">
        <v>582</v>
      </c>
      <c r="L588" s="21">
        <f t="shared" si="19"/>
        <v>0.009169526074183294</v>
      </c>
      <c r="M588" s="22">
        <f t="shared" si="20"/>
        <v>17.04937841307477</v>
      </c>
    </row>
    <row r="589" spans="11:13" ht="12.75">
      <c r="K589">
        <v>583</v>
      </c>
      <c r="L589" s="21">
        <f t="shared" si="19"/>
        <v>0.009157932333590484</v>
      </c>
      <c r="M589" s="22">
        <f t="shared" si="20"/>
        <v>17.05853634540836</v>
      </c>
    </row>
    <row r="590" spans="11:13" ht="12.75">
      <c r="K590">
        <v>584</v>
      </c>
      <c r="L590" s="21">
        <f t="shared" si="19"/>
        <v>0.009146373083525344</v>
      </c>
      <c r="M590" s="22">
        <f t="shared" si="20"/>
        <v>17.067682718491884</v>
      </c>
    </row>
    <row r="591" spans="11:13" ht="12.75">
      <c r="K591">
        <v>585</v>
      </c>
      <c r="L591" s="21">
        <f t="shared" si="19"/>
        <v>0.009134848162585087</v>
      </c>
      <c r="M591" s="22">
        <f t="shared" si="20"/>
        <v>17.07681756665447</v>
      </c>
    </row>
    <row r="592" spans="11:13" ht="12.75">
      <c r="K592">
        <v>586</v>
      </c>
      <c r="L592" s="21">
        <f t="shared" si="19"/>
        <v>0.009123357410396436</v>
      </c>
      <c r="M592" s="22">
        <f t="shared" si="20"/>
        <v>17.085940924064865</v>
      </c>
    </row>
    <row r="593" spans="11:13" ht="12.75">
      <c r="K593">
        <v>587</v>
      </c>
      <c r="L593" s="21">
        <f t="shared" si="19"/>
        <v>0.009111900667607262</v>
      </c>
      <c r="M593" s="22">
        <f t="shared" si="20"/>
        <v>17.095052824732473</v>
      </c>
    </row>
    <row r="594" spans="11:13" ht="12.75">
      <c r="K594">
        <v>588</v>
      </c>
      <c r="L594" s="21">
        <f t="shared" si="19"/>
        <v>0.009100477775878475</v>
      </c>
      <c r="M594" s="22">
        <f t="shared" si="20"/>
        <v>17.10415330250835</v>
      </c>
    </row>
    <row r="595" spans="11:13" ht="12.75">
      <c r="K595">
        <v>589</v>
      </c>
      <c r="L595" s="21">
        <f t="shared" si="19"/>
        <v>0.009089088577875772</v>
      </c>
      <c r="M595" s="22">
        <f t="shared" si="20"/>
        <v>17.113242391086228</v>
      </c>
    </row>
    <row r="596" spans="11:13" ht="12.75">
      <c r="K596">
        <v>590</v>
      </c>
      <c r="L596" s="21">
        <f t="shared" si="19"/>
        <v>0.009077732917261595</v>
      </c>
      <c r="M596" s="22">
        <f t="shared" si="20"/>
        <v>17.12232012400349</v>
      </c>
    </row>
    <row r="597" spans="11:13" ht="12.75">
      <c r="K597">
        <v>591</v>
      </c>
      <c r="L597" s="21">
        <f t="shared" si="19"/>
        <v>0.009066410638687168</v>
      </c>
      <c r="M597" s="22">
        <f t="shared" si="20"/>
        <v>17.13138653464218</v>
      </c>
    </row>
    <row r="598" spans="11:13" ht="12.75">
      <c r="K598">
        <v>592</v>
      </c>
      <c r="L598" s="21">
        <f t="shared" si="19"/>
        <v>0.009055121587784565</v>
      </c>
      <c r="M598" s="22">
        <f t="shared" si="20"/>
        <v>17.140441656229964</v>
      </c>
    </row>
    <row r="599" spans="11:13" ht="12.75">
      <c r="K599">
        <v>593</v>
      </c>
      <c r="L599" s="21">
        <f t="shared" si="19"/>
        <v>0.00904386561115885</v>
      </c>
      <c r="M599" s="22">
        <f t="shared" si="20"/>
        <v>17.14948552184112</v>
      </c>
    </row>
    <row r="600" spans="11:13" ht="12.75">
      <c r="K600">
        <v>594</v>
      </c>
      <c r="L600" s="21">
        <f t="shared" si="19"/>
        <v>0.00903264255638035</v>
      </c>
      <c r="M600" s="22">
        <f t="shared" si="20"/>
        <v>17.158518164397503</v>
      </c>
    </row>
    <row r="601" spans="11:13" ht="12.75">
      <c r="K601">
        <v>595</v>
      </c>
      <c r="L601" s="21">
        <f t="shared" si="19"/>
        <v>0.00902145227197696</v>
      </c>
      <c r="M601" s="22">
        <f t="shared" si="20"/>
        <v>17.16753961666948</v>
      </c>
    </row>
    <row r="602" spans="11:13" ht="12.75">
      <c r="K602">
        <v>596</v>
      </c>
      <c r="L602" s="21">
        <f t="shared" si="19"/>
        <v>0.009010294607426526</v>
      </c>
      <c r="M602" s="22">
        <f t="shared" si="20"/>
        <v>17.176549911276908</v>
      </c>
    </row>
    <row r="603" spans="11:13" ht="12.75">
      <c r="K603">
        <v>597</v>
      </c>
      <c r="L603" s="21">
        <f t="shared" si="19"/>
        <v>0.00899916941314929</v>
      </c>
      <c r="M603" s="22">
        <f t="shared" si="20"/>
        <v>17.185549080690055</v>
      </c>
    </row>
    <row r="604" spans="11:13" ht="12.75">
      <c r="K604">
        <v>598</v>
      </c>
      <c r="L604" s="21">
        <f t="shared" si="19"/>
        <v>0.008988076540500465</v>
      </c>
      <c r="M604" s="22">
        <f t="shared" si="20"/>
        <v>17.194537157230556</v>
      </c>
    </row>
    <row r="605" spans="11:13" ht="12.75">
      <c r="K605">
        <v>599</v>
      </c>
      <c r="L605" s="21">
        <f t="shared" si="19"/>
        <v>0.008977015841762791</v>
      </c>
      <c r="M605" s="22">
        <f t="shared" si="20"/>
        <v>17.203514173072318</v>
      </c>
    </row>
    <row r="606" spans="11:13" ht="12.75">
      <c r="K606">
        <v>600</v>
      </c>
      <c r="L606" s="21">
        <f t="shared" si="19"/>
        <v>0.00896598717013925</v>
      </c>
      <c r="M606" s="22">
        <f t="shared" si="20"/>
        <v>17.212480160242457</v>
      </c>
    </row>
    <row r="607" spans="11:13" ht="12.75">
      <c r="K607">
        <v>601</v>
      </c>
      <c r="L607" s="21">
        <f t="shared" si="19"/>
        <v>0.008954990379745792</v>
      </c>
      <c r="M607" s="22">
        <f t="shared" si="20"/>
        <v>17.221435150622202</v>
      </c>
    </row>
    <row r="608" spans="11:13" ht="12.75">
      <c r="K608">
        <v>602</v>
      </c>
      <c r="L608" s="21">
        <f t="shared" si="19"/>
        <v>0.008944025325604137</v>
      </c>
      <c r="M608" s="22">
        <f t="shared" si="20"/>
        <v>17.230379175947807</v>
      </c>
    </row>
    <row r="609" spans="11:13" ht="12.75">
      <c r="K609">
        <v>603</v>
      </c>
      <c r="L609" s="21">
        <f t="shared" si="19"/>
        <v>0.008933091863634696</v>
      </c>
      <c r="M609" s="22">
        <f t="shared" si="20"/>
        <v>17.239312267811442</v>
      </c>
    </row>
    <row r="610" spans="11:13" ht="12.75">
      <c r="K610">
        <v>604</v>
      </c>
      <c r="L610" s="21">
        <f t="shared" si="19"/>
        <v>0.008922189850649494</v>
      </c>
      <c r="M610" s="22">
        <f t="shared" si="20"/>
        <v>17.248234457662093</v>
      </c>
    </row>
    <row r="611" spans="11:13" ht="12.75">
      <c r="K611">
        <v>605</v>
      </c>
      <c r="L611" s="21">
        <f t="shared" si="19"/>
        <v>0.008911319144345184</v>
      </c>
      <c r="M611" s="22">
        <f t="shared" si="20"/>
        <v>17.25714577680644</v>
      </c>
    </row>
    <row r="612" spans="11:13" ht="12.75">
      <c r="K612">
        <v>606</v>
      </c>
      <c r="L612" s="21">
        <f t="shared" si="19"/>
        <v>0.008900479603296142</v>
      </c>
      <c r="M612" s="22">
        <f t="shared" si="20"/>
        <v>17.266046256409734</v>
      </c>
    </row>
    <row r="613" spans="11:13" ht="12.75">
      <c r="K613">
        <v>607</v>
      </c>
      <c r="L613" s="21">
        <f t="shared" si="19"/>
        <v>0.008889671086947609</v>
      </c>
      <c r="M613" s="22">
        <f t="shared" si="20"/>
        <v>17.27493592749668</v>
      </c>
    </row>
    <row r="614" spans="11:13" ht="12.75">
      <c r="K614">
        <v>608</v>
      </c>
      <c r="L614" s="21">
        <f t="shared" si="19"/>
        <v>0.00887889345560892</v>
      </c>
      <c r="M614" s="22">
        <f t="shared" si="20"/>
        <v>17.28381482095229</v>
      </c>
    </row>
    <row r="615" spans="11:13" ht="12.75">
      <c r="K615">
        <v>609</v>
      </c>
      <c r="L615" s="21">
        <f t="shared" si="19"/>
        <v>0.008868146570446765</v>
      </c>
      <c r="M615" s="22">
        <f t="shared" si="20"/>
        <v>17.292682967522737</v>
      </c>
    </row>
    <row r="616" spans="11:13" ht="12.75">
      <c r="K616">
        <v>610</v>
      </c>
      <c r="L616" s="21">
        <f t="shared" si="19"/>
        <v>0.008857430293478526</v>
      </c>
      <c r="M616" s="22">
        <f t="shared" si="20"/>
        <v>17.301540397816215</v>
      </c>
    </row>
    <row r="617" spans="11:13" ht="12.75">
      <c r="K617">
        <v>611</v>
      </c>
      <c r="L617" s="21">
        <f t="shared" si="19"/>
        <v>0.008846744487565693</v>
      </c>
      <c r="M617" s="22">
        <f t="shared" si="20"/>
        <v>17.31038714230378</v>
      </c>
    </row>
    <row r="618" spans="11:13" ht="12.75">
      <c r="K618">
        <v>612</v>
      </c>
      <c r="L618" s="21">
        <f t="shared" si="19"/>
        <v>0.008836089016407337</v>
      </c>
      <c r="M618" s="22">
        <f t="shared" si="20"/>
        <v>17.31922323132019</v>
      </c>
    </row>
    <row r="619" spans="11:13" ht="12.75">
      <c r="K619">
        <v>613</v>
      </c>
      <c r="L619" s="21">
        <f t="shared" si="19"/>
        <v>0.008825463744533612</v>
      </c>
      <c r="M619" s="22">
        <f t="shared" si="20"/>
        <v>17.328048695064723</v>
      </c>
    </row>
    <row r="620" spans="11:13" ht="12.75">
      <c r="K620">
        <v>614</v>
      </c>
      <c r="L620" s="21">
        <f t="shared" si="19"/>
        <v>0.008814868537299354</v>
      </c>
      <c r="M620" s="22">
        <f t="shared" si="20"/>
        <v>17.336863563602023</v>
      </c>
    </row>
    <row r="621" spans="11:13" ht="12.75">
      <c r="K621">
        <v>615</v>
      </c>
      <c r="L621" s="21">
        <f t="shared" si="19"/>
        <v>0.008804303260877734</v>
      </c>
      <c r="M621" s="22">
        <f t="shared" si="20"/>
        <v>17.3456678668629</v>
      </c>
    </row>
    <row r="622" spans="11:13" ht="12.75">
      <c r="K622">
        <v>616</v>
      </c>
      <c r="L622" s="21">
        <f t="shared" si="19"/>
        <v>0.008793767782253945</v>
      </c>
      <c r="M622" s="22">
        <f t="shared" si="20"/>
        <v>17.354461634645155</v>
      </c>
    </row>
    <row r="623" spans="11:13" ht="12.75">
      <c r="K623">
        <v>617</v>
      </c>
      <c r="L623" s="21">
        <f t="shared" si="19"/>
        <v>0.00878326196921899</v>
      </c>
      <c r="M623" s="22">
        <f t="shared" si="20"/>
        <v>17.363244896614376</v>
      </c>
    </row>
    <row r="624" spans="11:13" ht="12.75">
      <c r="K624">
        <v>618</v>
      </c>
      <c r="L624" s="21">
        <f t="shared" si="19"/>
        <v>0.008772785690363497</v>
      </c>
      <c r="M624" s="22">
        <f t="shared" si="20"/>
        <v>17.37201768230474</v>
      </c>
    </row>
    <row r="625" spans="11:13" ht="12.75">
      <c r="K625">
        <v>619</v>
      </c>
      <c r="L625" s="21">
        <f t="shared" si="19"/>
        <v>0.008762338815071581</v>
      </c>
      <c r="M625" s="22">
        <f t="shared" si="20"/>
        <v>17.38078002111981</v>
      </c>
    </row>
    <row r="626" spans="11:13" ht="12.75">
      <c r="K626">
        <v>620</v>
      </c>
      <c r="L626" s="21">
        <f t="shared" si="19"/>
        <v>0.008751921213514802</v>
      </c>
      <c r="M626" s="22">
        <f t="shared" si="20"/>
        <v>17.389531942333328</v>
      </c>
    </row>
    <row r="627" spans="11:13" ht="12.75">
      <c r="K627">
        <v>621</v>
      </c>
      <c r="L627" s="21">
        <f t="shared" si="19"/>
        <v>0.008741532756646148</v>
      </c>
      <c r="M627" s="22">
        <f t="shared" si="20"/>
        <v>17.398273475089972</v>
      </c>
    </row>
    <row r="628" spans="11:13" ht="12.75">
      <c r="K628">
        <v>622</v>
      </c>
      <c r="L628" s="21">
        <f t="shared" si="19"/>
        <v>0.008731173316194092</v>
      </c>
      <c r="M628" s="22">
        <f t="shared" si="20"/>
        <v>17.407004648406165</v>
      </c>
    </row>
    <row r="629" spans="11:13" ht="12.75">
      <c r="K629">
        <v>623</v>
      </c>
      <c r="L629" s="21">
        <f t="shared" si="19"/>
        <v>0.008720842764656655</v>
      </c>
      <c r="M629" s="22">
        <f t="shared" si="20"/>
        <v>17.41572549117082</v>
      </c>
    </row>
    <row r="630" spans="11:13" ht="12.75">
      <c r="K630">
        <v>624</v>
      </c>
      <c r="L630" s="21">
        <f t="shared" si="19"/>
        <v>0.008710540975295639</v>
      </c>
      <c r="M630" s="22">
        <f t="shared" si="20"/>
        <v>17.42443603214612</v>
      </c>
    </row>
    <row r="631" spans="11:13" ht="12.75">
      <c r="K631">
        <v>625</v>
      </c>
      <c r="L631" s="21">
        <f t="shared" si="19"/>
        <v>0.008700267822130757</v>
      </c>
      <c r="M631" s="22">
        <f t="shared" si="20"/>
        <v>17.43313629996825</v>
      </c>
    </row>
    <row r="632" spans="11:13" ht="12.75">
      <c r="K632">
        <v>626</v>
      </c>
      <c r="L632" s="21">
        <f t="shared" si="19"/>
        <v>0.008690023179933936</v>
      </c>
      <c r="M632" s="22">
        <f t="shared" si="20"/>
        <v>17.441826323148184</v>
      </c>
    </row>
    <row r="633" spans="11:13" ht="12.75">
      <c r="K633">
        <v>627</v>
      </c>
      <c r="L633" s="21">
        <f t="shared" si="19"/>
        <v>0.008679806924223642</v>
      </c>
      <c r="M633" s="22">
        <f t="shared" si="20"/>
        <v>17.45050613007241</v>
      </c>
    </row>
    <row r="634" spans="11:13" ht="12.75">
      <c r="K634">
        <v>628</v>
      </c>
      <c r="L634" s="21">
        <f t="shared" si="19"/>
        <v>0.00866961893125923</v>
      </c>
      <c r="M634" s="22">
        <f t="shared" si="20"/>
        <v>17.459175749003666</v>
      </c>
    </row>
    <row r="635" spans="11:13" ht="12.75">
      <c r="K635">
        <v>629</v>
      </c>
      <c r="L635" s="21">
        <f t="shared" si="19"/>
        <v>0.008659459078035354</v>
      </c>
      <c r="M635" s="22">
        <f t="shared" si="20"/>
        <v>17.467835208081702</v>
      </c>
    </row>
    <row r="636" spans="11:13" ht="12.75">
      <c r="K636">
        <v>630</v>
      </c>
      <c r="L636" s="21">
        <f t="shared" si="19"/>
        <v>0.008649327242276472</v>
      </c>
      <c r="M636" s="22">
        <f t="shared" si="20"/>
        <v>17.47648453532398</v>
      </c>
    </row>
    <row r="637" spans="11:13" ht="12.75">
      <c r="K637">
        <v>631</v>
      </c>
      <c r="L637" s="21">
        <f t="shared" si="19"/>
        <v>0.008639223302431328</v>
      </c>
      <c r="M637" s="22">
        <f t="shared" si="20"/>
        <v>17.48512375862641</v>
      </c>
    </row>
    <row r="638" spans="11:13" ht="12.75">
      <c r="K638">
        <v>632</v>
      </c>
      <c r="L638" s="21">
        <f t="shared" si="19"/>
        <v>0.00862914713766754</v>
      </c>
      <c r="M638" s="22">
        <f t="shared" si="20"/>
        <v>17.49375290576408</v>
      </c>
    </row>
    <row r="639" spans="11:13" ht="12.75">
      <c r="K639">
        <v>633</v>
      </c>
      <c r="L639" s="21">
        <f t="shared" si="19"/>
        <v>0.008619098627866225</v>
      </c>
      <c r="M639" s="22">
        <f t="shared" si="20"/>
        <v>17.502372004391944</v>
      </c>
    </row>
    <row r="640" spans="11:13" ht="12.75">
      <c r="K640">
        <v>634</v>
      </c>
      <c r="L640" s="21">
        <f t="shared" si="19"/>
        <v>0.008609077653616648</v>
      </c>
      <c r="M640" s="22">
        <f t="shared" si="20"/>
        <v>17.51098108204556</v>
      </c>
    </row>
    <row r="641" spans="11:13" ht="12.75">
      <c r="K641">
        <v>635</v>
      </c>
      <c r="L641" s="21">
        <f t="shared" si="19"/>
        <v>0.00859908409621097</v>
      </c>
      <c r="M641" s="22">
        <f t="shared" si="20"/>
        <v>17.519580166141772</v>
      </c>
    </row>
    <row r="642" spans="11:13" ht="12.75">
      <c r="K642">
        <v>636</v>
      </c>
      <c r="L642" s="21">
        <f t="shared" si="19"/>
        <v>0.00858911783763897</v>
      </c>
      <c r="M642" s="22">
        <f t="shared" si="20"/>
        <v>17.528169283979413</v>
      </c>
    </row>
    <row r="643" spans="11:13" ht="12.75">
      <c r="K643">
        <v>637</v>
      </c>
      <c r="L643" s="21">
        <f t="shared" si="19"/>
        <v>0.008579178760582902</v>
      </c>
      <c r="M643" s="22">
        <f t="shared" si="20"/>
        <v>17.536748462739997</v>
      </c>
    </row>
    <row r="644" spans="11:13" ht="12.75">
      <c r="K644">
        <v>638</v>
      </c>
      <c r="L644" s="21">
        <f t="shared" si="19"/>
        <v>0.008569266748412305</v>
      </c>
      <c r="M644" s="22">
        <f t="shared" si="20"/>
        <v>17.54531772948841</v>
      </c>
    </row>
    <row r="645" spans="11:13" ht="12.75">
      <c r="K645">
        <v>639</v>
      </c>
      <c r="L645" s="21">
        <f t="shared" si="19"/>
        <v>0.008559381685178934</v>
      </c>
      <c r="M645" s="22">
        <f t="shared" si="20"/>
        <v>17.553877111173588</v>
      </c>
    </row>
    <row r="646" spans="11:13" ht="12.75">
      <c r="K646">
        <v>640</v>
      </c>
      <c r="L646" s="21">
        <f t="shared" si="19"/>
        <v>0.008549523455611722</v>
      </c>
      <c r="M646" s="22">
        <f t="shared" si="20"/>
        <v>17.5624266346292</v>
      </c>
    </row>
    <row r="647" spans="11:13" ht="12.75">
      <c r="K647">
        <v>641</v>
      </c>
      <c r="L647" s="21">
        <f aca="true" t="shared" si="21" ref="L647:L710">$K647^(LOG10(L$5)/LOG10(2))</f>
        <v>0.008539691945111755</v>
      </c>
      <c r="M647" s="22">
        <f t="shared" si="20"/>
        <v>17.570966326574315</v>
      </c>
    </row>
    <row r="648" spans="11:13" ht="12.75">
      <c r="K648">
        <v>642</v>
      </c>
      <c r="L648" s="21">
        <f t="shared" si="21"/>
        <v>0.008529887039747296</v>
      </c>
      <c r="M648" s="22">
        <f t="shared" si="20"/>
        <v>17.57949621361406</v>
      </c>
    </row>
    <row r="649" spans="11:13" ht="12.75">
      <c r="K649">
        <v>643</v>
      </c>
      <c r="L649" s="21">
        <f t="shared" si="21"/>
        <v>0.008520108626248912</v>
      </c>
      <c r="M649" s="22">
        <f aca="true" t="shared" si="22" ref="M649:M712">M648+L649</f>
        <v>17.58801632224031</v>
      </c>
    </row>
    <row r="650" spans="11:13" ht="12.75">
      <c r="K650">
        <v>644</v>
      </c>
      <c r="L650" s="21">
        <f t="shared" si="21"/>
        <v>0.008510356592004551</v>
      </c>
      <c r="M650" s="22">
        <f t="shared" si="22"/>
        <v>17.596526678832316</v>
      </c>
    </row>
    <row r="651" spans="11:13" ht="12.75">
      <c r="K651">
        <v>645</v>
      </c>
      <c r="L651" s="21">
        <f t="shared" si="21"/>
        <v>0.008500630825054784</v>
      </c>
      <c r="M651" s="22">
        <f t="shared" si="22"/>
        <v>17.60502730965737</v>
      </c>
    </row>
    <row r="652" spans="11:13" ht="12.75">
      <c r="K652">
        <v>646</v>
      </c>
      <c r="L652" s="21">
        <f t="shared" si="21"/>
        <v>0.008490931214087928</v>
      </c>
      <c r="M652" s="22">
        <f t="shared" si="22"/>
        <v>17.613518240871457</v>
      </c>
    </row>
    <row r="653" spans="11:13" ht="12.75">
      <c r="K653">
        <v>647</v>
      </c>
      <c r="L653" s="21">
        <f t="shared" si="21"/>
        <v>0.008481257648435369</v>
      </c>
      <c r="M653" s="22">
        <f t="shared" si="22"/>
        <v>17.62199949851989</v>
      </c>
    </row>
    <row r="654" spans="11:13" ht="12.75">
      <c r="K654">
        <v>648</v>
      </c>
      <c r="L654" s="21">
        <f t="shared" si="21"/>
        <v>0.008471610018066844</v>
      </c>
      <c r="M654" s="22">
        <f t="shared" si="22"/>
        <v>17.630471108537957</v>
      </c>
    </row>
    <row r="655" spans="11:13" ht="12.75">
      <c r="K655">
        <v>649</v>
      </c>
      <c r="L655" s="21">
        <f t="shared" si="21"/>
        <v>0.008461988213585766</v>
      </c>
      <c r="M655" s="22">
        <f t="shared" si="22"/>
        <v>17.638933096751543</v>
      </c>
    </row>
    <row r="656" spans="11:13" ht="12.75">
      <c r="K656">
        <v>650</v>
      </c>
      <c r="L656" s="21">
        <f t="shared" si="21"/>
        <v>0.00845239212622463</v>
      </c>
      <c r="M656" s="22">
        <f t="shared" si="22"/>
        <v>17.647385488877767</v>
      </c>
    </row>
    <row r="657" spans="11:13" ht="12.75">
      <c r="K657">
        <v>651</v>
      </c>
      <c r="L657" s="21">
        <f t="shared" si="21"/>
        <v>0.008442821647840406</v>
      </c>
      <c r="M657" s="22">
        <f t="shared" si="22"/>
        <v>17.655828310525607</v>
      </c>
    </row>
    <row r="658" spans="11:13" ht="12.75">
      <c r="K658">
        <v>652</v>
      </c>
      <c r="L658" s="21">
        <f t="shared" si="21"/>
        <v>0.008433276670910012</v>
      </c>
      <c r="M658" s="22">
        <f t="shared" si="22"/>
        <v>17.664261587196517</v>
      </c>
    </row>
    <row r="659" spans="11:13" ht="12.75">
      <c r="K659">
        <v>653</v>
      </c>
      <c r="L659" s="21">
        <f t="shared" si="21"/>
        <v>0.008423757088525845</v>
      </c>
      <c r="M659" s="22">
        <f t="shared" si="22"/>
        <v>17.672685344285043</v>
      </c>
    </row>
    <row r="660" spans="11:13" ht="12.75">
      <c r="K660">
        <v>654</v>
      </c>
      <c r="L660" s="21">
        <f t="shared" si="21"/>
        <v>0.00841426279439127</v>
      </c>
      <c r="M660" s="22">
        <f t="shared" si="22"/>
        <v>17.681099607079435</v>
      </c>
    </row>
    <row r="661" spans="11:13" ht="12.75">
      <c r="K661">
        <v>655</v>
      </c>
      <c r="L661" s="21">
        <f t="shared" si="21"/>
        <v>0.008404793682816243</v>
      </c>
      <c r="M661" s="22">
        <f t="shared" si="22"/>
        <v>17.689504400762253</v>
      </c>
    </row>
    <row r="662" spans="11:13" ht="12.75">
      <c r="K662">
        <v>656</v>
      </c>
      <c r="L662" s="21">
        <f t="shared" si="21"/>
        <v>0.008395349648712904</v>
      </c>
      <c r="M662" s="22">
        <f t="shared" si="22"/>
        <v>17.697899750410965</v>
      </c>
    </row>
    <row r="663" spans="11:13" ht="12.75">
      <c r="K663">
        <v>657</v>
      </c>
      <c r="L663" s="21">
        <f t="shared" si="21"/>
        <v>0.008385930587591255</v>
      </c>
      <c r="M663" s="22">
        <f t="shared" si="22"/>
        <v>17.706285680998555</v>
      </c>
    </row>
    <row r="664" spans="11:13" ht="12.75">
      <c r="K664">
        <v>658</v>
      </c>
      <c r="L664" s="21">
        <f t="shared" si="21"/>
        <v>0.00837653639555483</v>
      </c>
      <c r="M664" s="22">
        <f t="shared" si="22"/>
        <v>17.71466221739411</v>
      </c>
    </row>
    <row r="665" spans="11:13" ht="12.75">
      <c r="K665">
        <v>659</v>
      </c>
      <c r="L665" s="21">
        <f t="shared" si="21"/>
        <v>0.00836716696929646</v>
      </c>
      <c r="M665" s="22">
        <f t="shared" si="22"/>
        <v>17.723029384363407</v>
      </c>
    </row>
    <row r="666" spans="11:13" ht="12.75">
      <c r="K666">
        <v>660</v>
      </c>
      <c r="L666" s="21">
        <f t="shared" si="21"/>
        <v>0.008357822206094018</v>
      </c>
      <c r="M666" s="22">
        <f t="shared" si="22"/>
        <v>17.7313872065695</v>
      </c>
    </row>
    <row r="667" spans="11:13" ht="12.75">
      <c r="K667">
        <v>661</v>
      </c>
      <c r="L667" s="21">
        <f t="shared" si="21"/>
        <v>0.008348502003806218</v>
      </c>
      <c r="M667" s="22">
        <f t="shared" si="22"/>
        <v>17.739735708573306</v>
      </c>
    </row>
    <row r="668" spans="11:13" ht="12.75">
      <c r="K668">
        <v>662</v>
      </c>
      <c r="L668" s="21">
        <f t="shared" si="21"/>
        <v>0.0083392062608685</v>
      </c>
      <c r="M668" s="22">
        <f t="shared" si="22"/>
        <v>17.748074914834174</v>
      </c>
    </row>
    <row r="669" spans="11:13" ht="12.75">
      <c r="K669">
        <v>663</v>
      </c>
      <c r="L669" s="21">
        <f t="shared" si="21"/>
        <v>0.008329934876288851</v>
      </c>
      <c r="M669" s="22">
        <f t="shared" si="22"/>
        <v>17.756404849710464</v>
      </c>
    </row>
    <row r="670" spans="11:13" ht="12.75">
      <c r="K670">
        <v>664</v>
      </c>
      <c r="L670" s="21">
        <f t="shared" si="21"/>
        <v>0.008320687749643785</v>
      </c>
      <c r="M670" s="22">
        <f t="shared" si="22"/>
        <v>17.76472553746011</v>
      </c>
    </row>
    <row r="671" spans="11:13" ht="12.75">
      <c r="K671">
        <v>665</v>
      </c>
      <c r="L671" s="21">
        <f t="shared" si="21"/>
        <v>0.00831146478107422</v>
      </c>
      <c r="M671" s="22">
        <f t="shared" si="22"/>
        <v>17.773037002241182</v>
      </c>
    </row>
    <row r="672" spans="11:13" ht="12.75">
      <c r="K672">
        <v>666</v>
      </c>
      <c r="L672" s="21">
        <f t="shared" si="21"/>
        <v>0.008302265871281524</v>
      </c>
      <c r="M672" s="22">
        <f t="shared" si="22"/>
        <v>17.781339268112465</v>
      </c>
    </row>
    <row r="673" spans="11:13" ht="12.75">
      <c r="K673">
        <v>667</v>
      </c>
      <c r="L673" s="21">
        <f t="shared" si="21"/>
        <v>0.008293090921523512</v>
      </c>
      <c r="M673" s="22">
        <f t="shared" si="22"/>
        <v>17.789632359033988</v>
      </c>
    </row>
    <row r="674" spans="11:13" ht="12.75">
      <c r="K674">
        <v>668</v>
      </c>
      <c r="L674" s="21">
        <f t="shared" si="21"/>
        <v>0.008283939833610473</v>
      </c>
      <c r="M674" s="22">
        <f t="shared" si="22"/>
        <v>17.797916298867598</v>
      </c>
    </row>
    <row r="675" spans="11:13" ht="12.75">
      <c r="K675">
        <v>669</v>
      </c>
      <c r="L675" s="21">
        <f t="shared" si="21"/>
        <v>0.008274812509901298</v>
      </c>
      <c r="M675" s="22">
        <f t="shared" si="22"/>
        <v>17.8061911113775</v>
      </c>
    </row>
    <row r="676" spans="11:13" ht="12.75">
      <c r="K676">
        <v>670</v>
      </c>
      <c r="L676" s="21">
        <f t="shared" si="21"/>
        <v>0.008265708853299606</v>
      </c>
      <c r="M676" s="22">
        <f t="shared" si="22"/>
        <v>17.814456820230802</v>
      </c>
    </row>
    <row r="677" spans="11:13" ht="12.75">
      <c r="K677">
        <v>671</v>
      </c>
      <c r="L677" s="21">
        <f t="shared" si="21"/>
        <v>0.008256628767249835</v>
      </c>
      <c r="M677" s="22">
        <f t="shared" si="22"/>
        <v>17.82271344899805</v>
      </c>
    </row>
    <row r="678" spans="11:13" ht="12.75">
      <c r="K678">
        <v>672</v>
      </c>
      <c r="L678" s="21">
        <f t="shared" si="21"/>
        <v>0.008247572155733487</v>
      </c>
      <c r="M678" s="22">
        <f t="shared" si="22"/>
        <v>17.830961021153787</v>
      </c>
    </row>
    <row r="679" spans="11:13" ht="12.75">
      <c r="K679">
        <v>673</v>
      </c>
      <c r="L679" s="21">
        <f t="shared" si="21"/>
        <v>0.008238538923265344</v>
      </c>
      <c r="M679" s="22">
        <f t="shared" si="22"/>
        <v>17.839199560077052</v>
      </c>
    </row>
    <row r="680" spans="11:13" ht="12.75">
      <c r="K680">
        <v>674</v>
      </c>
      <c r="L680" s="21">
        <f t="shared" si="21"/>
        <v>0.008229528974889688</v>
      </c>
      <c r="M680" s="22">
        <f t="shared" si="22"/>
        <v>17.847429089051943</v>
      </c>
    </row>
    <row r="681" spans="11:13" ht="12.75">
      <c r="K681">
        <v>675</v>
      </c>
      <c r="L681" s="21">
        <f t="shared" si="21"/>
        <v>0.008220542216176598</v>
      </c>
      <c r="M681" s="22">
        <f t="shared" si="22"/>
        <v>17.85564963126812</v>
      </c>
    </row>
    <row r="682" spans="11:13" ht="12.75">
      <c r="K682">
        <v>676</v>
      </c>
      <c r="L682" s="21">
        <f t="shared" si="21"/>
        <v>0.008211578553218295</v>
      </c>
      <c r="M682" s="22">
        <f t="shared" si="22"/>
        <v>17.863861209821337</v>
      </c>
    </row>
    <row r="683" spans="11:13" ht="12.75">
      <c r="K683">
        <v>677</v>
      </c>
      <c r="L683" s="21">
        <f t="shared" si="21"/>
        <v>0.008202637892625429</v>
      </c>
      <c r="M683" s="22">
        <f t="shared" si="22"/>
        <v>17.872063847713964</v>
      </c>
    </row>
    <row r="684" spans="11:13" ht="12.75">
      <c r="K684">
        <v>678</v>
      </c>
      <c r="L684" s="21">
        <f t="shared" si="21"/>
        <v>0.00819372014152351</v>
      </c>
      <c r="M684" s="22">
        <f t="shared" si="22"/>
        <v>17.880257567855487</v>
      </c>
    </row>
    <row r="685" spans="11:13" ht="12.75">
      <c r="K685">
        <v>679</v>
      </c>
      <c r="L685" s="21">
        <f t="shared" si="21"/>
        <v>0.008184825207549283</v>
      </c>
      <c r="M685" s="22">
        <f t="shared" si="22"/>
        <v>17.888442393063038</v>
      </c>
    </row>
    <row r="686" spans="11:13" ht="12.75">
      <c r="K686">
        <v>680</v>
      </c>
      <c r="L686" s="21">
        <f t="shared" si="21"/>
        <v>0.008175952998847193</v>
      </c>
      <c r="M686" s="22">
        <f t="shared" si="22"/>
        <v>17.896618346061885</v>
      </c>
    </row>
    <row r="687" spans="11:13" ht="12.75">
      <c r="K687">
        <v>681</v>
      </c>
      <c r="L687" s="21">
        <f t="shared" si="21"/>
        <v>0.008167103424065816</v>
      </c>
      <c r="M687" s="22">
        <f t="shared" si="22"/>
        <v>17.90478544948595</v>
      </c>
    </row>
    <row r="688" spans="11:13" ht="12.75">
      <c r="K688">
        <v>682</v>
      </c>
      <c r="L688" s="21">
        <f t="shared" si="21"/>
        <v>0.008158276392354382</v>
      </c>
      <c r="M688" s="22">
        <f t="shared" si="22"/>
        <v>17.912943725878304</v>
      </c>
    </row>
    <row r="689" spans="11:13" ht="12.75">
      <c r="K689">
        <v>683</v>
      </c>
      <c r="L689" s="21">
        <f t="shared" si="21"/>
        <v>0.00814947181335931</v>
      </c>
      <c r="M689" s="22">
        <f t="shared" si="22"/>
        <v>17.92109319769166</v>
      </c>
    </row>
    <row r="690" spans="11:13" ht="12.75">
      <c r="K690">
        <v>684</v>
      </c>
      <c r="L690" s="21">
        <f t="shared" si="21"/>
        <v>0.008140689597220752</v>
      </c>
      <c r="M690" s="22">
        <f t="shared" si="22"/>
        <v>17.92923388728888</v>
      </c>
    </row>
    <row r="691" spans="11:13" ht="12.75">
      <c r="K691">
        <v>685</v>
      </c>
      <c r="L691" s="21">
        <f t="shared" si="21"/>
        <v>0.008131929654569152</v>
      </c>
      <c r="M691" s="22">
        <f t="shared" si="22"/>
        <v>17.93736581694345</v>
      </c>
    </row>
    <row r="692" spans="11:13" ht="12.75">
      <c r="K692">
        <v>686</v>
      </c>
      <c r="L692" s="21">
        <f t="shared" si="21"/>
        <v>0.008123191896521926</v>
      </c>
      <c r="M692" s="22">
        <f t="shared" si="22"/>
        <v>17.945489008839974</v>
      </c>
    </row>
    <row r="693" spans="11:13" ht="12.75">
      <c r="K693">
        <v>687</v>
      </c>
      <c r="L693" s="21">
        <f t="shared" si="21"/>
        <v>0.008114476234680023</v>
      </c>
      <c r="M693" s="22">
        <f t="shared" si="22"/>
        <v>17.953603485074655</v>
      </c>
    </row>
    <row r="694" spans="11:13" ht="12.75">
      <c r="K694">
        <v>688</v>
      </c>
      <c r="L694" s="21">
        <f t="shared" si="21"/>
        <v>0.00810578258112466</v>
      </c>
      <c r="M694" s="22">
        <f t="shared" si="22"/>
        <v>17.96170926765578</v>
      </c>
    </row>
    <row r="695" spans="11:13" ht="12.75">
      <c r="K695">
        <v>689</v>
      </c>
      <c r="L695" s="21">
        <f t="shared" si="21"/>
        <v>0.008097110848413988</v>
      </c>
      <c r="M695" s="22">
        <f t="shared" si="22"/>
        <v>17.969806378504195</v>
      </c>
    </row>
    <row r="696" spans="11:13" ht="12.75">
      <c r="K696">
        <v>690</v>
      </c>
      <c r="L696" s="21">
        <f t="shared" si="21"/>
        <v>0.008088460949579835</v>
      </c>
      <c r="M696" s="22">
        <f t="shared" si="22"/>
        <v>17.977894839453775</v>
      </c>
    </row>
    <row r="697" spans="11:13" ht="12.75">
      <c r="K697">
        <v>691</v>
      </c>
      <c r="L697" s="21">
        <f t="shared" si="21"/>
        <v>0.00807983279812442</v>
      </c>
      <c r="M697" s="22">
        <f t="shared" si="22"/>
        <v>17.9859746722519</v>
      </c>
    </row>
    <row r="698" spans="11:13" ht="12.75">
      <c r="K698">
        <v>692</v>
      </c>
      <c r="L698" s="21">
        <f t="shared" si="21"/>
        <v>0.008071226308017185</v>
      </c>
      <c r="M698" s="22">
        <f t="shared" si="22"/>
        <v>17.994045898559918</v>
      </c>
    </row>
    <row r="699" spans="11:13" ht="12.75">
      <c r="K699">
        <v>693</v>
      </c>
      <c r="L699" s="21">
        <f t="shared" si="21"/>
        <v>0.008062641393691568</v>
      </c>
      <c r="M699" s="22">
        <f t="shared" si="22"/>
        <v>18.00210853995361</v>
      </c>
    </row>
    <row r="700" spans="11:13" ht="12.75">
      <c r="K700">
        <v>694</v>
      </c>
      <c r="L700" s="21">
        <f t="shared" si="21"/>
        <v>0.008054077970041837</v>
      </c>
      <c r="M700" s="22">
        <f t="shared" si="22"/>
        <v>18.01016261792365</v>
      </c>
    </row>
    <row r="701" spans="11:13" ht="12.75">
      <c r="K701">
        <v>695</v>
      </c>
      <c r="L701" s="21">
        <f t="shared" si="21"/>
        <v>0.008045535952419964</v>
      </c>
      <c r="M701" s="22">
        <f t="shared" si="22"/>
        <v>18.01820815387607</v>
      </c>
    </row>
    <row r="702" spans="11:13" ht="12.75">
      <c r="K702">
        <v>696</v>
      </c>
      <c r="L702" s="21">
        <f t="shared" si="21"/>
        <v>0.008037015256632484</v>
      </c>
      <c r="M702" s="22">
        <f t="shared" si="22"/>
        <v>18.026245169132704</v>
      </c>
    </row>
    <row r="703" spans="11:13" ht="12.75">
      <c r="K703">
        <v>697</v>
      </c>
      <c r="L703" s="21">
        <f t="shared" si="21"/>
        <v>0.008028515798937442</v>
      </c>
      <c r="M703" s="22">
        <f t="shared" si="22"/>
        <v>18.03427368493164</v>
      </c>
    </row>
    <row r="704" spans="11:13" ht="12.75">
      <c r="K704">
        <v>698</v>
      </c>
      <c r="L704" s="21">
        <f t="shared" si="21"/>
        <v>0.008020037496041296</v>
      </c>
      <c r="M704" s="22">
        <f t="shared" si="22"/>
        <v>18.042293722427683</v>
      </c>
    </row>
    <row r="705" spans="11:13" ht="12.75">
      <c r="K705">
        <v>699</v>
      </c>
      <c r="L705" s="21">
        <f t="shared" si="21"/>
        <v>0.008011580265095875</v>
      </c>
      <c r="M705" s="22">
        <f t="shared" si="22"/>
        <v>18.050305302692777</v>
      </c>
    </row>
    <row r="706" spans="11:13" ht="12.75">
      <c r="K706">
        <v>700</v>
      </c>
      <c r="L706" s="21">
        <f t="shared" si="21"/>
        <v>0.008003144023695409</v>
      </c>
      <c r="M706" s="22">
        <f t="shared" si="22"/>
        <v>18.058308446716474</v>
      </c>
    </row>
    <row r="707" spans="11:13" ht="12.75">
      <c r="K707">
        <v>701</v>
      </c>
      <c r="L707" s="21">
        <f t="shared" si="21"/>
        <v>0.007994728689873476</v>
      </c>
      <c r="M707" s="22">
        <f t="shared" si="22"/>
        <v>18.066303175406347</v>
      </c>
    </row>
    <row r="708" spans="11:13" ht="12.75">
      <c r="K708">
        <v>702</v>
      </c>
      <c r="L708" s="21">
        <f t="shared" si="21"/>
        <v>0.007986334182100083</v>
      </c>
      <c r="M708" s="22">
        <f t="shared" si="22"/>
        <v>18.074289509588446</v>
      </c>
    </row>
    <row r="709" spans="11:13" ht="12.75">
      <c r="K709">
        <v>703</v>
      </c>
      <c r="L709" s="21">
        <f t="shared" si="21"/>
        <v>0.007977960419278722</v>
      </c>
      <c r="M709" s="22">
        <f t="shared" si="22"/>
        <v>18.082267470007725</v>
      </c>
    </row>
    <row r="710" spans="11:13" ht="12.75">
      <c r="K710">
        <v>704</v>
      </c>
      <c r="L710" s="21">
        <f t="shared" si="21"/>
        <v>0.007969607320743416</v>
      </c>
      <c r="M710" s="22">
        <f t="shared" si="22"/>
        <v>18.090237077328467</v>
      </c>
    </row>
    <row r="711" spans="11:13" ht="12.75">
      <c r="K711">
        <v>705</v>
      </c>
      <c r="L711" s="21">
        <f aca="true" t="shared" si="23" ref="L711:L774">$K711^(LOG10(L$5)/LOG10(2))</f>
        <v>0.007961274806255872</v>
      </c>
      <c r="M711" s="22">
        <f t="shared" si="22"/>
        <v>18.098198352134723</v>
      </c>
    </row>
    <row r="712" spans="11:13" ht="12.75">
      <c r="K712">
        <v>706</v>
      </c>
      <c r="L712" s="21">
        <f t="shared" si="23"/>
        <v>0.007952962796002586</v>
      </c>
      <c r="M712" s="22">
        <f t="shared" si="22"/>
        <v>18.106151314930727</v>
      </c>
    </row>
    <row r="713" spans="11:13" ht="12.75">
      <c r="K713">
        <v>707</v>
      </c>
      <c r="L713" s="21">
        <f t="shared" si="23"/>
        <v>0.00794467121059198</v>
      </c>
      <c r="M713" s="22">
        <f aca="true" t="shared" si="24" ref="M713:M776">M712+L713</f>
        <v>18.11409598614132</v>
      </c>
    </row>
    <row r="714" spans="11:13" ht="12.75">
      <c r="K714">
        <v>708</v>
      </c>
      <c r="L714" s="21">
        <f t="shared" si="23"/>
        <v>0.00793639997105163</v>
      </c>
      <c r="M714" s="22">
        <f t="shared" si="24"/>
        <v>18.12203238611237</v>
      </c>
    </row>
    <row r="715" spans="11:13" ht="12.75">
      <c r="K715">
        <v>709</v>
      </c>
      <c r="L715" s="21">
        <f t="shared" si="23"/>
        <v>0.007928148998825412</v>
      </c>
      <c r="M715" s="22">
        <f t="shared" si="24"/>
        <v>18.129960535111195</v>
      </c>
    </row>
    <row r="716" spans="11:13" ht="12.75">
      <c r="K716">
        <v>710</v>
      </c>
      <c r="L716" s="21">
        <f t="shared" si="23"/>
        <v>0.007919918215770755</v>
      </c>
      <c r="M716" s="22">
        <f t="shared" si="24"/>
        <v>18.137880453326964</v>
      </c>
    </row>
    <row r="717" spans="11:13" ht="12.75">
      <c r="K717">
        <v>711</v>
      </c>
      <c r="L717" s="21">
        <f t="shared" si="23"/>
        <v>0.007911707544155875</v>
      </c>
      <c r="M717" s="22">
        <f t="shared" si="24"/>
        <v>18.14579216087112</v>
      </c>
    </row>
    <row r="718" spans="11:13" ht="12.75">
      <c r="K718">
        <v>712</v>
      </c>
      <c r="L718" s="21">
        <f t="shared" si="23"/>
        <v>0.007903516906657033</v>
      </c>
      <c r="M718" s="22">
        <f t="shared" si="24"/>
        <v>18.15369567777778</v>
      </c>
    </row>
    <row r="719" spans="11:13" ht="12.75">
      <c r="K719">
        <v>713</v>
      </c>
      <c r="L719" s="21">
        <f t="shared" si="23"/>
        <v>0.007895346226355845</v>
      </c>
      <c r="M719" s="22">
        <f t="shared" si="24"/>
        <v>18.161591024004135</v>
      </c>
    </row>
    <row r="720" spans="11:13" ht="12.75">
      <c r="K720">
        <v>714</v>
      </c>
      <c r="L720" s="21">
        <f t="shared" si="23"/>
        <v>0.00788719542673657</v>
      </c>
      <c r="M720" s="22">
        <f t="shared" si="24"/>
        <v>18.16947821943087</v>
      </c>
    </row>
    <row r="721" spans="11:13" ht="12.75">
      <c r="K721">
        <v>715</v>
      </c>
      <c r="L721" s="21">
        <f t="shared" si="23"/>
        <v>0.007879064431683463</v>
      </c>
      <c r="M721" s="22">
        <f t="shared" si="24"/>
        <v>18.177357283862555</v>
      </c>
    </row>
    <row r="722" spans="11:13" ht="12.75">
      <c r="K722">
        <v>716</v>
      </c>
      <c r="L722" s="21">
        <f t="shared" si="23"/>
        <v>0.007870953165478107</v>
      </c>
      <c r="M722" s="22">
        <f t="shared" si="24"/>
        <v>18.185228237028035</v>
      </c>
    </row>
    <row r="723" spans="11:13" ht="12.75">
      <c r="K723">
        <v>717</v>
      </c>
      <c r="L723" s="21">
        <f t="shared" si="23"/>
        <v>0.00786286155279681</v>
      </c>
      <c r="M723" s="22">
        <f t="shared" si="24"/>
        <v>18.193091098580833</v>
      </c>
    </row>
    <row r="724" spans="11:13" ht="12.75">
      <c r="K724">
        <v>718</v>
      </c>
      <c r="L724" s="21">
        <f t="shared" si="23"/>
        <v>0.007854789518707973</v>
      </c>
      <c r="M724" s="22">
        <f t="shared" si="24"/>
        <v>18.20094588809954</v>
      </c>
    </row>
    <row r="725" spans="11:13" ht="12.75">
      <c r="K725">
        <v>719</v>
      </c>
      <c r="L725" s="21">
        <f t="shared" si="23"/>
        <v>0.007846736988669535</v>
      </c>
      <c r="M725" s="22">
        <f t="shared" si="24"/>
        <v>18.208792625088208</v>
      </c>
    </row>
    <row r="726" spans="11:13" ht="12.75">
      <c r="K726">
        <v>720</v>
      </c>
      <c r="L726" s="21">
        <f t="shared" si="23"/>
        <v>0.007838703888526383</v>
      </c>
      <c r="M726" s="22">
        <f t="shared" si="24"/>
        <v>18.216631328976735</v>
      </c>
    </row>
    <row r="727" spans="11:13" ht="12.75">
      <c r="K727">
        <v>721</v>
      </c>
      <c r="L727" s="21">
        <f t="shared" si="23"/>
        <v>0.007830690144507841</v>
      </c>
      <c r="M727" s="22">
        <f t="shared" si="24"/>
        <v>18.224462019121244</v>
      </c>
    </row>
    <row r="728" spans="11:13" ht="12.75">
      <c r="K728">
        <v>722</v>
      </c>
      <c r="L728" s="21">
        <f t="shared" si="23"/>
        <v>0.007822695683225116</v>
      </c>
      <c r="M728" s="22">
        <f t="shared" si="24"/>
        <v>18.232284714804468</v>
      </c>
    </row>
    <row r="729" spans="11:13" ht="12.75">
      <c r="K729">
        <v>723</v>
      </c>
      <c r="L729" s="21">
        <f t="shared" si="23"/>
        <v>0.007814720431668795</v>
      </c>
      <c r="M729" s="22">
        <f t="shared" si="24"/>
        <v>18.240099435236136</v>
      </c>
    </row>
    <row r="730" spans="11:13" ht="12.75">
      <c r="K730">
        <v>724</v>
      </c>
      <c r="L730" s="21">
        <f t="shared" si="23"/>
        <v>0.007806764317206407</v>
      </c>
      <c r="M730" s="22">
        <f t="shared" si="24"/>
        <v>18.24790619955334</v>
      </c>
    </row>
    <row r="731" spans="11:13" ht="12.75">
      <c r="K731">
        <v>725</v>
      </c>
      <c r="L731" s="21">
        <f t="shared" si="23"/>
        <v>0.007798827267579899</v>
      </c>
      <c r="M731" s="22">
        <f t="shared" si="24"/>
        <v>18.25570502682092</v>
      </c>
    </row>
    <row r="732" spans="11:13" ht="12.75">
      <c r="K732">
        <v>726</v>
      </c>
      <c r="L732" s="21">
        <f t="shared" si="23"/>
        <v>0.007790909210903253</v>
      </c>
      <c r="M732" s="22">
        <f t="shared" si="24"/>
        <v>18.263495936031823</v>
      </c>
    </row>
    <row r="733" spans="11:13" ht="12.75">
      <c r="K733">
        <v>727</v>
      </c>
      <c r="L733" s="21">
        <f t="shared" si="23"/>
        <v>0.00778301007565999</v>
      </c>
      <c r="M733" s="22">
        <f t="shared" si="24"/>
        <v>18.271278946107483</v>
      </c>
    </row>
    <row r="734" spans="11:13" ht="12.75">
      <c r="K734">
        <v>728</v>
      </c>
      <c r="L734" s="21">
        <f t="shared" si="23"/>
        <v>0.007775129790700841</v>
      </c>
      <c r="M734" s="22">
        <f t="shared" si="24"/>
        <v>18.279054075898184</v>
      </c>
    </row>
    <row r="735" spans="11:13" ht="12.75">
      <c r="K735">
        <v>729</v>
      </c>
      <c r="L735" s="21">
        <f t="shared" si="23"/>
        <v>0.007767268285241312</v>
      </c>
      <c r="M735" s="22">
        <f t="shared" si="24"/>
        <v>18.286821344183426</v>
      </c>
    </row>
    <row r="736" spans="11:13" ht="12.75">
      <c r="K736">
        <v>730</v>
      </c>
      <c r="L736" s="21">
        <f t="shared" si="23"/>
        <v>0.007759425488859329</v>
      </c>
      <c r="M736" s="22">
        <f t="shared" si="24"/>
        <v>18.294580769672287</v>
      </c>
    </row>
    <row r="737" spans="11:13" ht="12.75">
      <c r="K737">
        <v>731</v>
      </c>
      <c r="L737" s="21">
        <f t="shared" si="23"/>
        <v>0.007751601331492886</v>
      </c>
      <c r="M737" s="22">
        <f t="shared" si="24"/>
        <v>18.30233237100378</v>
      </c>
    </row>
    <row r="738" spans="11:13" ht="12.75">
      <c r="K738">
        <v>732</v>
      </c>
      <c r="L738" s="21">
        <f t="shared" si="23"/>
        <v>0.007743795743437724</v>
      </c>
      <c r="M738" s="22">
        <f t="shared" si="24"/>
        <v>18.310076166747216</v>
      </c>
    </row>
    <row r="739" spans="11:13" ht="12.75">
      <c r="K739">
        <v>733</v>
      </c>
      <c r="L739" s="21">
        <f t="shared" si="23"/>
        <v>0.007736008655345008</v>
      </c>
      <c r="M739" s="22">
        <f t="shared" si="24"/>
        <v>18.317812175402562</v>
      </c>
    </row>
    <row r="740" spans="11:13" ht="12.75">
      <c r="K740">
        <v>734</v>
      </c>
      <c r="L740" s="21">
        <f t="shared" si="23"/>
        <v>0.0077282399982190365</v>
      </c>
      <c r="M740" s="22">
        <f t="shared" si="24"/>
        <v>18.32554041540078</v>
      </c>
    </row>
    <row r="741" spans="11:13" ht="12.75">
      <c r="K741">
        <v>735</v>
      </c>
      <c r="L741" s="21">
        <f t="shared" si="23"/>
        <v>0.007720489703414975</v>
      </c>
      <c r="M741" s="22">
        <f t="shared" si="24"/>
        <v>18.333260905104197</v>
      </c>
    </row>
    <row r="742" spans="11:13" ht="12.75">
      <c r="K742">
        <v>736</v>
      </c>
      <c r="L742" s="21">
        <f t="shared" si="23"/>
        <v>0.0077127577026365746</v>
      </c>
      <c r="M742" s="22">
        <f t="shared" si="24"/>
        <v>18.340973662806835</v>
      </c>
    </row>
    <row r="743" spans="11:13" ht="12.75">
      <c r="K743">
        <v>737</v>
      </c>
      <c r="L743" s="21">
        <f t="shared" si="23"/>
        <v>0.007705043927933977</v>
      </c>
      <c r="M743" s="22">
        <f t="shared" si="24"/>
        <v>18.34867870673477</v>
      </c>
    </row>
    <row r="744" spans="11:13" ht="12.75">
      <c r="K744">
        <v>738</v>
      </c>
      <c r="L744" s="21">
        <f t="shared" si="23"/>
        <v>0.007697348311701406</v>
      </c>
      <c r="M744" s="22">
        <f t="shared" si="24"/>
        <v>18.35637605504647</v>
      </c>
    </row>
    <row r="745" spans="11:13" ht="12.75">
      <c r="K745">
        <v>739</v>
      </c>
      <c r="L745" s="21">
        <f t="shared" si="23"/>
        <v>0.00768967078667506</v>
      </c>
      <c r="M745" s="22">
        <f t="shared" si="24"/>
        <v>18.364065725833147</v>
      </c>
    </row>
    <row r="746" spans="11:13" ht="12.75">
      <c r="K746">
        <v>740</v>
      </c>
      <c r="L746" s="21">
        <f t="shared" si="23"/>
        <v>0.007682011285930859</v>
      </c>
      <c r="M746" s="22">
        <f t="shared" si="24"/>
        <v>18.371747737119076</v>
      </c>
    </row>
    <row r="747" spans="11:13" ht="12.75">
      <c r="K747">
        <v>741</v>
      </c>
      <c r="L747" s="21">
        <f t="shared" si="23"/>
        <v>0.007674369742882286</v>
      </c>
      <c r="M747" s="22">
        <f t="shared" si="24"/>
        <v>18.37942210686196</v>
      </c>
    </row>
    <row r="748" spans="11:13" ht="12.75">
      <c r="K748">
        <v>742</v>
      </c>
      <c r="L748" s="21">
        <f t="shared" si="23"/>
        <v>0.007666746091278243</v>
      </c>
      <c r="M748" s="22">
        <f t="shared" si="24"/>
        <v>18.387088852953237</v>
      </c>
    </row>
    <row r="749" spans="11:13" ht="12.75">
      <c r="K749">
        <v>743</v>
      </c>
      <c r="L749" s="21">
        <f t="shared" si="23"/>
        <v>0.007659140265200909</v>
      </c>
      <c r="M749" s="22">
        <f t="shared" si="24"/>
        <v>18.394747993218438</v>
      </c>
    </row>
    <row r="750" spans="11:13" ht="12.75">
      <c r="K750">
        <v>744</v>
      </c>
      <c r="L750" s="21">
        <f t="shared" si="23"/>
        <v>0.007651552199063611</v>
      </c>
      <c r="M750" s="22">
        <f t="shared" si="24"/>
        <v>18.402399545417502</v>
      </c>
    </row>
    <row r="751" spans="11:13" ht="12.75">
      <c r="K751">
        <v>745</v>
      </c>
      <c r="L751" s="21">
        <f t="shared" si="23"/>
        <v>0.007643981827608703</v>
      </c>
      <c r="M751" s="22">
        <f t="shared" si="24"/>
        <v>18.41004352724511</v>
      </c>
    </row>
    <row r="752" spans="11:13" ht="12.75">
      <c r="K752">
        <v>746</v>
      </c>
      <c r="L752" s="21">
        <f t="shared" si="23"/>
        <v>0.007636429085905532</v>
      </c>
      <c r="M752" s="22">
        <f t="shared" si="24"/>
        <v>18.417679956331018</v>
      </c>
    </row>
    <row r="753" spans="11:13" ht="12.75">
      <c r="K753">
        <v>747</v>
      </c>
      <c r="L753" s="21">
        <f t="shared" si="23"/>
        <v>0.007628893909348285</v>
      </c>
      <c r="M753" s="22">
        <f t="shared" si="24"/>
        <v>18.425308850240366</v>
      </c>
    </row>
    <row r="754" spans="11:13" ht="12.75">
      <c r="K754">
        <v>748</v>
      </c>
      <c r="L754" s="21">
        <f t="shared" si="23"/>
        <v>0.007621376233654002</v>
      </c>
      <c r="M754" s="22">
        <f t="shared" si="24"/>
        <v>18.43293022647402</v>
      </c>
    </row>
    <row r="755" spans="11:13" ht="12.75">
      <c r="K755">
        <v>749</v>
      </c>
      <c r="L755" s="21">
        <f t="shared" si="23"/>
        <v>0.007613875994860499</v>
      </c>
      <c r="M755" s="22">
        <f t="shared" si="24"/>
        <v>18.44054410246888</v>
      </c>
    </row>
    <row r="756" spans="11:13" ht="12.75">
      <c r="K756">
        <v>750</v>
      </c>
      <c r="L756" s="21">
        <f t="shared" si="23"/>
        <v>0.007606393129324336</v>
      </c>
      <c r="M756" s="22">
        <f t="shared" si="24"/>
        <v>18.448150495598206</v>
      </c>
    </row>
    <row r="757" spans="11:13" ht="12.75">
      <c r="K757">
        <v>751</v>
      </c>
      <c r="L757" s="21">
        <f t="shared" si="23"/>
        <v>0.007598927573718825</v>
      </c>
      <c r="M757" s="22">
        <f t="shared" si="24"/>
        <v>18.455749423171923</v>
      </c>
    </row>
    <row r="758" spans="11:13" ht="12.75">
      <c r="K758">
        <v>752</v>
      </c>
      <c r="L758" s="21">
        <f t="shared" si="23"/>
        <v>0.007591479265032022</v>
      </c>
      <c r="M758" s="22">
        <f t="shared" si="24"/>
        <v>18.463340902436954</v>
      </c>
    </row>
    <row r="759" spans="11:13" ht="12.75">
      <c r="K759">
        <v>753</v>
      </c>
      <c r="L759" s="21">
        <f t="shared" si="23"/>
        <v>0.00758404814056477</v>
      </c>
      <c r="M759" s="22">
        <f t="shared" si="24"/>
        <v>18.47092495057752</v>
      </c>
    </row>
    <row r="760" spans="11:13" ht="12.75">
      <c r="K760">
        <v>754</v>
      </c>
      <c r="L760" s="21">
        <f t="shared" si="23"/>
        <v>0.007576634137928684</v>
      </c>
      <c r="M760" s="22">
        <f t="shared" si="24"/>
        <v>18.47850158471545</v>
      </c>
    </row>
    <row r="761" spans="11:13" ht="12.75">
      <c r="K761">
        <v>755</v>
      </c>
      <c r="L761" s="21">
        <f t="shared" si="23"/>
        <v>0.007569237195044262</v>
      </c>
      <c r="M761" s="22">
        <f t="shared" si="24"/>
        <v>18.486070821910495</v>
      </c>
    </row>
    <row r="762" spans="11:13" ht="12.75">
      <c r="K762">
        <v>756</v>
      </c>
      <c r="L762" s="21">
        <f t="shared" si="23"/>
        <v>0.007561857250138891</v>
      </c>
      <c r="M762" s="22">
        <f t="shared" si="24"/>
        <v>18.493632679160633</v>
      </c>
    </row>
    <row r="763" spans="11:13" ht="12.75">
      <c r="K763">
        <v>757</v>
      </c>
      <c r="L763" s="21">
        <f t="shared" si="23"/>
        <v>0.007554494241744992</v>
      </c>
      <c r="M763" s="22">
        <f t="shared" si="24"/>
        <v>18.50118717340238</v>
      </c>
    </row>
    <row r="764" spans="11:13" ht="12.75">
      <c r="K764">
        <v>758</v>
      </c>
      <c r="L764" s="21">
        <f t="shared" si="23"/>
        <v>0.007547148108698031</v>
      </c>
      <c r="M764" s="22">
        <f t="shared" si="24"/>
        <v>18.508734321511078</v>
      </c>
    </row>
    <row r="765" spans="11:13" ht="12.75">
      <c r="K765">
        <v>759</v>
      </c>
      <c r="L765" s="21">
        <f t="shared" si="23"/>
        <v>0.007539818790134704</v>
      </c>
      <c r="M765" s="22">
        <f t="shared" si="24"/>
        <v>18.516274140301213</v>
      </c>
    </row>
    <row r="766" spans="11:13" ht="12.75">
      <c r="K766">
        <v>760</v>
      </c>
      <c r="L766" s="21">
        <f t="shared" si="23"/>
        <v>0.007532506225491019</v>
      </c>
      <c r="M766" s="22">
        <f t="shared" si="24"/>
        <v>18.523806646526705</v>
      </c>
    </row>
    <row r="767" spans="11:13" ht="12.75">
      <c r="K767">
        <v>761</v>
      </c>
      <c r="L767" s="21">
        <f t="shared" si="23"/>
        <v>0.007525210354500436</v>
      </c>
      <c r="M767" s="22">
        <f t="shared" si="24"/>
        <v>18.531331856881206</v>
      </c>
    </row>
    <row r="768" spans="11:13" ht="12.75">
      <c r="K768">
        <v>762</v>
      </c>
      <c r="L768" s="21">
        <f t="shared" si="23"/>
        <v>0.007517931117192024</v>
      </c>
      <c r="M768" s="22">
        <f t="shared" si="24"/>
        <v>18.538849787998398</v>
      </c>
    </row>
    <row r="769" spans="11:13" ht="12.75">
      <c r="K769">
        <v>763</v>
      </c>
      <c r="L769" s="21">
        <f t="shared" si="23"/>
        <v>0.007510668453888633</v>
      </c>
      <c r="M769" s="22">
        <f t="shared" si="24"/>
        <v>18.546360456452287</v>
      </c>
    </row>
    <row r="770" spans="11:13" ht="12.75">
      <c r="K770">
        <v>764</v>
      </c>
      <c r="L770" s="21">
        <f t="shared" si="23"/>
        <v>0.007503422305205053</v>
      </c>
      <c r="M770" s="22">
        <f t="shared" si="24"/>
        <v>18.553863878757493</v>
      </c>
    </row>
    <row r="771" spans="11:13" ht="12.75">
      <c r="K771">
        <v>765</v>
      </c>
      <c r="L771" s="21">
        <f t="shared" si="23"/>
        <v>0.007496192612046217</v>
      </c>
      <c r="M771" s="22">
        <f t="shared" si="24"/>
        <v>18.56136007136954</v>
      </c>
    </row>
    <row r="772" spans="11:13" ht="12.75">
      <c r="K772">
        <v>766</v>
      </c>
      <c r="L772" s="21">
        <f t="shared" si="23"/>
        <v>0.007488979315605414</v>
      </c>
      <c r="M772" s="22">
        <f t="shared" si="24"/>
        <v>18.568849050685145</v>
      </c>
    </row>
    <row r="773" spans="11:13" ht="12.75">
      <c r="K773">
        <v>767</v>
      </c>
      <c r="L773" s="21">
        <f t="shared" si="23"/>
        <v>0.007481782357362479</v>
      </c>
      <c r="M773" s="22">
        <f t="shared" si="24"/>
        <v>18.57633083304251</v>
      </c>
    </row>
    <row r="774" spans="11:13" ht="12.75">
      <c r="K774">
        <v>768</v>
      </c>
      <c r="L774" s="21">
        <f t="shared" si="23"/>
        <v>0.007474601679082077</v>
      </c>
      <c r="M774" s="22">
        <f t="shared" si="24"/>
        <v>18.58380543472159</v>
      </c>
    </row>
    <row r="775" spans="11:13" ht="12.75">
      <c r="K775">
        <v>769</v>
      </c>
      <c r="L775" s="21">
        <f aca="true" t="shared" si="25" ref="L775:L838">$K775^(LOG10(L$5)/LOG10(2))</f>
        <v>0.007467437222811886</v>
      </c>
      <c r="M775" s="22">
        <f t="shared" si="24"/>
        <v>18.5912728719444</v>
      </c>
    </row>
    <row r="776" spans="11:13" ht="12.75">
      <c r="K776">
        <v>770</v>
      </c>
      <c r="L776" s="21">
        <f t="shared" si="25"/>
        <v>0.007460288930880914</v>
      </c>
      <c r="M776" s="22">
        <f t="shared" si="24"/>
        <v>18.59873316087528</v>
      </c>
    </row>
    <row r="777" spans="11:13" ht="12.75">
      <c r="K777">
        <v>771</v>
      </c>
      <c r="L777" s="21">
        <f t="shared" si="25"/>
        <v>0.007453156745897708</v>
      </c>
      <c r="M777" s="22">
        <f aca="true" t="shared" si="26" ref="M777:M840">M776+L777</f>
        <v>18.606186317621177</v>
      </c>
    </row>
    <row r="778" spans="11:13" ht="12.75">
      <c r="K778">
        <v>772</v>
      </c>
      <c r="L778" s="21">
        <f t="shared" si="25"/>
        <v>0.007446040610748712</v>
      </c>
      <c r="M778" s="22">
        <f t="shared" si="26"/>
        <v>18.613632358231925</v>
      </c>
    </row>
    <row r="779" spans="11:13" ht="12.75">
      <c r="K779">
        <v>773</v>
      </c>
      <c r="L779" s="21">
        <f t="shared" si="25"/>
        <v>0.007438940468596495</v>
      </c>
      <c r="M779" s="22">
        <f t="shared" si="26"/>
        <v>18.62107129870052</v>
      </c>
    </row>
    <row r="780" spans="11:13" ht="12.75">
      <c r="K780">
        <v>774</v>
      </c>
      <c r="L780" s="21">
        <f t="shared" si="25"/>
        <v>0.007431856262878111</v>
      </c>
      <c r="M780" s="22">
        <f t="shared" si="26"/>
        <v>18.6285031549634</v>
      </c>
    </row>
    <row r="781" spans="11:13" ht="12.75">
      <c r="K781">
        <v>775</v>
      </c>
      <c r="L781" s="21">
        <f t="shared" si="25"/>
        <v>0.007424787937303395</v>
      </c>
      <c r="M781" s="22">
        <f t="shared" si="26"/>
        <v>18.635927942900704</v>
      </c>
    </row>
    <row r="782" spans="11:13" ht="12.75">
      <c r="K782">
        <v>776</v>
      </c>
      <c r="L782" s="21">
        <f t="shared" si="25"/>
        <v>0.007417735435853289</v>
      </c>
      <c r="M782" s="22">
        <f t="shared" si="26"/>
        <v>18.64334567833656</v>
      </c>
    </row>
    <row r="783" spans="11:13" ht="12.75">
      <c r="K783">
        <v>777</v>
      </c>
      <c r="L783" s="21">
        <f t="shared" si="25"/>
        <v>0.00741069870277822</v>
      </c>
      <c r="M783" s="22">
        <f t="shared" si="26"/>
        <v>18.650756377039336</v>
      </c>
    </row>
    <row r="784" spans="11:13" ht="12.75">
      <c r="K784">
        <v>778</v>
      </c>
      <c r="L784" s="21">
        <f t="shared" si="25"/>
        <v>0.007403677682596434</v>
      </c>
      <c r="M784" s="22">
        <f t="shared" si="26"/>
        <v>18.658160054721932</v>
      </c>
    </row>
    <row r="785" spans="11:13" ht="12.75">
      <c r="K785">
        <v>779</v>
      </c>
      <c r="L785" s="21">
        <f t="shared" si="25"/>
        <v>0.007396672320092381</v>
      </c>
      <c r="M785" s="22">
        <f t="shared" si="26"/>
        <v>18.665556727042024</v>
      </c>
    </row>
    <row r="786" spans="11:13" ht="12.75">
      <c r="K786">
        <v>780</v>
      </c>
      <c r="L786" s="21">
        <f t="shared" si="25"/>
        <v>0.007389682560315082</v>
      </c>
      <c r="M786" s="22">
        <f t="shared" si="26"/>
        <v>18.67294640960234</v>
      </c>
    </row>
    <row r="787" spans="11:13" ht="12.75">
      <c r="K787">
        <v>781</v>
      </c>
      <c r="L787" s="21">
        <f t="shared" si="25"/>
        <v>0.007382708348576558</v>
      </c>
      <c r="M787" s="22">
        <f t="shared" si="26"/>
        <v>18.680329117950915</v>
      </c>
    </row>
    <row r="788" spans="11:13" ht="12.75">
      <c r="K788">
        <v>782</v>
      </c>
      <c r="L788" s="21">
        <f t="shared" si="25"/>
        <v>0.007375749630450178</v>
      </c>
      <c r="M788" s="22">
        <f t="shared" si="26"/>
        <v>18.687704867581367</v>
      </c>
    </row>
    <row r="789" spans="11:13" ht="12.75">
      <c r="K789">
        <v>783</v>
      </c>
      <c r="L789" s="21">
        <f t="shared" si="25"/>
        <v>0.007368806351769148</v>
      </c>
      <c r="M789" s="22">
        <f t="shared" si="26"/>
        <v>18.695073673933138</v>
      </c>
    </row>
    <row r="790" spans="11:13" ht="12.75">
      <c r="K790">
        <v>784</v>
      </c>
      <c r="L790" s="21">
        <f t="shared" si="25"/>
        <v>0.007361878458624873</v>
      </c>
      <c r="M790" s="22">
        <f t="shared" si="26"/>
        <v>18.702435552391762</v>
      </c>
    </row>
    <row r="791" spans="11:13" ht="12.75">
      <c r="K791">
        <v>785</v>
      </c>
      <c r="L791" s="21">
        <f t="shared" si="25"/>
        <v>0.007354965897365458</v>
      </c>
      <c r="M791" s="22">
        <f t="shared" si="26"/>
        <v>18.70979051828913</v>
      </c>
    </row>
    <row r="792" spans="11:13" ht="12.75">
      <c r="K792">
        <v>786</v>
      </c>
      <c r="L792" s="21">
        <f t="shared" si="25"/>
        <v>0.007348068614594108</v>
      </c>
      <c r="M792" s="22">
        <f t="shared" si="26"/>
        <v>18.717138586903722</v>
      </c>
    </row>
    <row r="793" spans="11:13" ht="12.75">
      <c r="K793">
        <v>787</v>
      </c>
      <c r="L793" s="21">
        <f t="shared" si="25"/>
        <v>0.007341186557167651</v>
      </c>
      <c r="M793" s="22">
        <f t="shared" si="26"/>
        <v>18.72447977346089</v>
      </c>
    </row>
    <row r="794" spans="11:13" ht="12.75">
      <c r="K794">
        <v>788</v>
      </c>
      <c r="L794" s="21">
        <f t="shared" si="25"/>
        <v>0.0073343196721949505</v>
      </c>
      <c r="M794" s="22">
        <f t="shared" si="26"/>
        <v>18.731814093133085</v>
      </c>
    </row>
    <row r="795" spans="11:13" ht="12.75">
      <c r="K795">
        <v>789</v>
      </c>
      <c r="L795" s="21">
        <f t="shared" si="25"/>
        <v>0.007327467907035437</v>
      </c>
      <c r="M795" s="22">
        <f t="shared" si="26"/>
        <v>18.73914156104012</v>
      </c>
    </row>
    <row r="796" spans="11:13" ht="12.75">
      <c r="K796">
        <v>790</v>
      </c>
      <c r="L796" s="21">
        <f t="shared" si="25"/>
        <v>0.007320631209297581</v>
      </c>
      <c r="M796" s="22">
        <f t="shared" si="26"/>
        <v>18.746462192249417</v>
      </c>
    </row>
    <row r="797" spans="11:13" ht="12.75">
      <c r="K797">
        <v>791</v>
      </c>
      <c r="L797" s="21">
        <f t="shared" si="25"/>
        <v>0.007313809526837419</v>
      </c>
      <c r="M797" s="22">
        <f t="shared" si="26"/>
        <v>18.753776001776256</v>
      </c>
    </row>
    <row r="798" spans="11:13" ht="12.75">
      <c r="K798">
        <v>792</v>
      </c>
      <c r="L798" s="21">
        <f t="shared" si="25"/>
        <v>0.007307002807757067</v>
      </c>
      <c r="M798" s="22">
        <f t="shared" si="26"/>
        <v>18.761083004584012</v>
      </c>
    </row>
    <row r="799" spans="11:13" ht="12.75">
      <c r="K799">
        <v>793</v>
      </c>
      <c r="L799" s="21">
        <f t="shared" si="25"/>
        <v>0.007300211000403235</v>
      </c>
      <c r="M799" s="22">
        <f t="shared" si="26"/>
        <v>18.768383215584414</v>
      </c>
    </row>
    <row r="800" spans="11:13" ht="12.75">
      <c r="K800">
        <v>794</v>
      </c>
      <c r="L800" s="21">
        <f t="shared" si="25"/>
        <v>0.007293434053365773</v>
      </c>
      <c r="M800" s="22">
        <f t="shared" si="26"/>
        <v>18.77567664963778</v>
      </c>
    </row>
    <row r="801" spans="11:13" ht="12.75">
      <c r="K801">
        <v>795</v>
      </c>
      <c r="L801" s="21">
        <f t="shared" si="25"/>
        <v>0.007286671915476264</v>
      </c>
      <c r="M801" s="22">
        <f t="shared" si="26"/>
        <v>18.782963321553257</v>
      </c>
    </row>
    <row r="802" spans="11:13" ht="12.75">
      <c r="K802">
        <v>796</v>
      </c>
      <c r="L802" s="21">
        <f t="shared" si="25"/>
        <v>0.007279924535806514</v>
      </c>
      <c r="M802" s="22">
        <f t="shared" si="26"/>
        <v>18.790243246089062</v>
      </c>
    </row>
    <row r="803" spans="11:13" ht="12.75">
      <c r="K803">
        <v>797</v>
      </c>
      <c r="L803" s="21">
        <f t="shared" si="25"/>
        <v>0.007273191863667178</v>
      </c>
      <c r="M803" s="22">
        <f t="shared" si="26"/>
        <v>18.79751643795273</v>
      </c>
    </row>
    <row r="804" spans="11:13" ht="12.75">
      <c r="K804">
        <v>798</v>
      </c>
      <c r="L804" s="21">
        <f t="shared" si="25"/>
        <v>0.007266473848606314</v>
      </c>
      <c r="M804" s="22">
        <f t="shared" si="26"/>
        <v>18.804782911801336</v>
      </c>
    </row>
    <row r="805" spans="11:13" ht="12.75">
      <c r="K805">
        <v>799</v>
      </c>
      <c r="L805" s="21">
        <f t="shared" si="25"/>
        <v>0.0072597704404080005</v>
      </c>
      <c r="M805" s="22">
        <f t="shared" si="26"/>
        <v>18.812042682241746</v>
      </c>
    </row>
    <row r="806" spans="11:13" ht="12.75">
      <c r="K806">
        <v>800</v>
      </c>
      <c r="L806" s="21">
        <f t="shared" si="25"/>
        <v>0.007253081589090905</v>
      </c>
      <c r="M806" s="22">
        <f t="shared" si="26"/>
        <v>18.819295763830837</v>
      </c>
    </row>
    <row r="807" spans="11:13" ht="12.75">
      <c r="K807">
        <v>801</v>
      </c>
      <c r="L807" s="21">
        <f t="shared" si="25"/>
        <v>0.00724640724490693</v>
      </c>
      <c r="M807" s="22">
        <f t="shared" si="26"/>
        <v>18.826542171075744</v>
      </c>
    </row>
    <row r="808" spans="11:13" ht="12.75">
      <c r="K808">
        <v>802</v>
      </c>
      <c r="L808" s="21">
        <f t="shared" si="25"/>
        <v>0.007239747358339809</v>
      </c>
      <c r="M808" s="22">
        <f t="shared" si="26"/>
        <v>18.833781918434084</v>
      </c>
    </row>
    <row r="809" spans="11:13" ht="12.75">
      <c r="K809">
        <v>803</v>
      </c>
      <c r="L809" s="21">
        <f t="shared" si="25"/>
        <v>0.0072331018801037655</v>
      </c>
      <c r="M809" s="22">
        <f t="shared" si="26"/>
        <v>18.841015020314188</v>
      </c>
    </row>
    <row r="810" spans="11:13" ht="12.75">
      <c r="K810">
        <v>804</v>
      </c>
      <c r="L810" s="21">
        <f t="shared" si="25"/>
        <v>0.007226470761142111</v>
      </c>
      <c r="M810" s="22">
        <f t="shared" si="26"/>
        <v>18.84824149107533</v>
      </c>
    </row>
    <row r="811" spans="11:13" ht="12.75">
      <c r="K811">
        <v>805</v>
      </c>
      <c r="L811" s="21">
        <f t="shared" si="25"/>
        <v>0.007219853952625959</v>
      </c>
      <c r="M811" s="22">
        <f t="shared" si="26"/>
        <v>18.85546134502796</v>
      </c>
    </row>
    <row r="812" spans="11:13" ht="12.75">
      <c r="K812">
        <v>806</v>
      </c>
      <c r="L812" s="21">
        <f t="shared" si="25"/>
        <v>0.007213251405952833</v>
      </c>
      <c r="M812" s="22">
        <f t="shared" si="26"/>
        <v>18.862674596433912</v>
      </c>
    </row>
    <row r="813" spans="11:13" ht="12.75">
      <c r="K813">
        <v>807</v>
      </c>
      <c r="L813" s="21">
        <f t="shared" si="25"/>
        <v>0.0072066630727453465</v>
      </c>
      <c r="M813" s="22">
        <f t="shared" si="26"/>
        <v>18.86988125950666</v>
      </c>
    </row>
    <row r="814" spans="11:13" ht="12.75">
      <c r="K814">
        <v>808</v>
      </c>
      <c r="L814" s="21">
        <f t="shared" si="25"/>
        <v>0.007200088904849924</v>
      </c>
      <c r="M814" s="22">
        <f t="shared" si="26"/>
        <v>18.877081348411508</v>
      </c>
    </row>
    <row r="815" spans="11:13" ht="12.75">
      <c r="K815">
        <v>809</v>
      </c>
      <c r="L815" s="21">
        <f t="shared" si="25"/>
        <v>0.007193528854335426</v>
      </c>
      <c r="M815" s="22">
        <f t="shared" si="26"/>
        <v>18.88427487726584</v>
      </c>
    </row>
    <row r="816" spans="11:13" ht="12.75">
      <c r="K816">
        <v>810</v>
      </c>
      <c r="L816" s="21">
        <f t="shared" si="25"/>
        <v>0.0071869828734918975</v>
      </c>
      <c r="M816" s="22">
        <f t="shared" si="26"/>
        <v>18.891461860139334</v>
      </c>
    </row>
    <row r="817" spans="11:13" ht="12.75">
      <c r="K817">
        <v>811</v>
      </c>
      <c r="L817" s="21">
        <f t="shared" si="25"/>
        <v>0.007180450914829258</v>
      </c>
      <c r="M817" s="22">
        <f t="shared" si="26"/>
        <v>18.898642311054164</v>
      </c>
    </row>
    <row r="818" spans="11:13" ht="12.75">
      <c r="K818">
        <v>812</v>
      </c>
      <c r="L818" s="21">
        <f t="shared" si="25"/>
        <v>0.0071739329310760245</v>
      </c>
      <c r="M818" s="22">
        <f t="shared" si="26"/>
        <v>18.90581624398524</v>
      </c>
    </row>
    <row r="819" spans="11:13" ht="12.75">
      <c r="K819">
        <v>813</v>
      </c>
      <c r="L819" s="21">
        <f t="shared" si="25"/>
        <v>0.007167428875178022</v>
      </c>
      <c r="M819" s="22">
        <f t="shared" si="26"/>
        <v>18.912983672860417</v>
      </c>
    </row>
    <row r="820" spans="11:13" ht="12.75">
      <c r="K820">
        <v>814</v>
      </c>
      <c r="L820" s="21">
        <f t="shared" si="25"/>
        <v>0.007160938700297135</v>
      </c>
      <c r="M820" s="22">
        <f t="shared" si="26"/>
        <v>18.920144611560715</v>
      </c>
    </row>
    <row r="821" spans="11:13" ht="12.75">
      <c r="K821">
        <v>815</v>
      </c>
      <c r="L821" s="21">
        <f t="shared" si="25"/>
        <v>0.0071544623598100545</v>
      </c>
      <c r="M821" s="22">
        <f t="shared" si="26"/>
        <v>18.927299073920526</v>
      </c>
    </row>
    <row r="822" spans="11:13" ht="12.75">
      <c r="K822">
        <v>816</v>
      </c>
      <c r="L822" s="21">
        <f t="shared" si="25"/>
        <v>0.0071479998073070055</v>
      </c>
      <c r="M822" s="22">
        <f t="shared" si="26"/>
        <v>18.934447073727835</v>
      </c>
    </row>
    <row r="823" spans="11:13" ht="12.75">
      <c r="K823">
        <v>817</v>
      </c>
      <c r="L823" s="21">
        <f t="shared" si="25"/>
        <v>0.007141550996590546</v>
      </c>
      <c r="M823" s="22">
        <f t="shared" si="26"/>
        <v>18.941588624724425</v>
      </c>
    </row>
    <row r="824" spans="11:13" ht="12.75">
      <c r="K824">
        <v>818</v>
      </c>
      <c r="L824" s="21">
        <f t="shared" si="25"/>
        <v>0.007135115881674301</v>
      </c>
      <c r="M824" s="22">
        <f t="shared" si="26"/>
        <v>18.9487237406061</v>
      </c>
    </row>
    <row r="825" spans="11:13" ht="12.75">
      <c r="K825">
        <v>819</v>
      </c>
      <c r="L825" s="21">
        <f t="shared" si="25"/>
        <v>0.007128694416781764</v>
      </c>
      <c r="M825" s="22">
        <f t="shared" si="26"/>
        <v>18.95585243502288</v>
      </c>
    </row>
    <row r="826" spans="11:13" ht="12.75">
      <c r="K826">
        <v>820</v>
      </c>
      <c r="L826" s="21">
        <f t="shared" si="25"/>
        <v>0.007122286556345089</v>
      </c>
      <c r="M826" s="22">
        <f t="shared" si="26"/>
        <v>18.962974721579226</v>
      </c>
    </row>
    <row r="827" spans="11:13" ht="12.75">
      <c r="K827">
        <v>821</v>
      </c>
      <c r="L827" s="21">
        <f t="shared" si="25"/>
        <v>0.0071158922550038466</v>
      </c>
      <c r="M827" s="22">
        <f t="shared" si="26"/>
        <v>18.97009061383423</v>
      </c>
    </row>
    <row r="828" spans="11:13" ht="12.75">
      <c r="K828">
        <v>822</v>
      </c>
      <c r="L828" s="21">
        <f t="shared" si="25"/>
        <v>0.0071095114676038825</v>
      </c>
      <c r="M828" s="22">
        <f t="shared" si="26"/>
        <v>18.977200125301835</v>
      </c>
    </row>
    <row r="829" spans="11:13" ht="12.75">
      <c r="K829">
        <v>823</v>
      </c>
      <c r="L829" s="21">
        <f t="shared" si="25"/>
        <v>0.007103144149196098</v>
      </c>
      <c r="M829" s="22">
        <f t="shared" si="26"/>
        <v>18.98430326945103</v>
      </c>
    </row>
    <row r="830" spans="11:13" ht="12.75">
      <c r="K830">
        <v>824</v>
      </c>
      <c r="L830" s="21">
        <f t="shared" si="25"/>
        <v>0.007096790255035281</v>
      </c>
      <c r="M830" s="22">
        <f t="shared" si="26"/>
        <v>18.991400059706063</v>
      </c>
    </row>
    <row r="831" spans="11:13" ht="12.75">
      <c r="K831">
        <v>825</v>
      </c>
      <c r="L831" s="21">
        <f t="shared" si="25"/>
        <v>0.007090449740578929</v>
      </c>
      <c r="M831" s="22">
        <f t="shared" si="26"/>
        <v>18.998490509446643</v>
      </c>
    </row>
    <row r="832" spans="11:13" ht="12.75">
      <c r="K832">
        <v>826</v>
      </c>
      <c r="L832" s="21">
        <f t="shared" si="25"/>
        <v>0.007084122561486089</v>
      </c>
      <c r="M832" s="22">
        <f t="shared" si="26"/>
        <v>19.00557463200813</v>
      </c>
    </row>
    <row r="833" spans="11:13" ht="12.75">
      <c r="K833">
        <v>827</v>
      </c>
      <c r="L833" s="21">
        <f t="shared" si="25"/>
        <v>0.007077808673616199</v>
      </c>
      <c r="M833" s="22">
        <f t="shared" si="26"/>
        <v>19.012652440681748</v>
      </c>
    </row>
    <row r="834" spans="11:13" ht="12.75">
      <c r="K834">
        <v>828</v>
      </c>
      <c r="L834" s="21">
        <f t="shared" si="25"/>
        <v>0.0070715080330279526</v>
      </c>
      <c r="M834" s="22">
        <f t="shared" si="26"/>
        <v>19.019723948714777</v>
      </c>
    </row>
    <row r="835" spans="11:13" ht="12.75">
      <c r="K835">
        <v>829</v>
      </c>
      <c r="L835" s="21">
        <f t="shared" si="25"/>
        <v>0.007065220595978151</v>
      </c>
      <c r="M835" s="22">
        <f t="shared" si="26"/>
        <v>19.026789169310756</v>
      </c>
    </row>
    <row r="836" spans="11:13" ht="12.75">
      <c r="K836">
        <v>830</v>
      </c>
      <c r="L836" s="21">
        <f t="shared" si="25"/>
        <v>0.007058946318920586</v>
      </c>
      <c r="M836" s="22">
        <f t="shared" si="26"/>
        <v>19.033848115629677</v>
      </c>
    </row>
    <row r="837" spans="11:13" ht="12.75">
      <c r="K837">
        <v>831</v>
      </c>
      <c r="L837" s="21">
        <f t="shared" si="25"/>
        <v>0.007052685158504873</v>
      </c>
      <c r="M837" s="22">
        <f t="shared" si="26"/>
        <v>19.040900800788183</v>
      </c>
    </row>
    <row r="838" spans="11:13" ht="12.75">
      <c r="K838">
        <v>832</v>
      </c>
      <c r="L838" s="21">
        <f t="shared" si="25"/>
        <v>0.007046437071575413</v>
      </c>
      <c r="M838" s="22">
        <f t="shared" si="26"/>
        <v>19.04794723785976</v>
      </c>
    </row>
    <row r="839" spans="11:13" ht="12.75">
      <c r="K839">
        <v>833</v>
      </c>
      <c r="L839" s="21">
        <f aca="true" t="shared" si="27" ref="L839:L902">$K839^(LOG10(L$5)/LOG10(2))</f>
        <v>0.007040202015170199</v>
      </c>
      <c r="M839" s="22">
        <f t="shared" si="26"/>
        <v>19.054987439874928</v>
      </c>
    </row>
    <row r="840" spans="11:13" ht="12.75">
      <c r="K840">
        <v>834</v>
      </c>
      <c r="L840" s="21">
        <f t="shared" si="27"/>
        <v>0.007033979946519789</v>
      </c>
      <c r="M840" s="22">
        <f t="shared" si="26"/>
        <v>19.06202141982145</v>
      </c>
    </row>
    <row r="841" spans="11:13" ht="12.75">
      <c r="K841">
        <v>835</v>
      </c>
      <c r="L841" s="21">
        <f t="shared" si="27"/>
        <v>0.007027770823046166</v>
      </c>
      <c r="M841" s="22">
        <f aca="true" t="shared" si="28" ref="M841:M904">M840+L841</f>
        <v>19.069049190644495</v>
      </c>
    </row>
    <row r="842" spans="11:13" ht="12.75">
      <c r="K842">
        <v>836</v>
      </c>
      <c r="L842" s="21">
        <f t="shared" si="27"/>
        <v>0.007021574602361662</v>
      </c>
      <c r="M842" s="22">
        <f t="shared" si="28"/>
        <v>19.076070765246858</v>
      </c>
    </row>
    <row r="843" spans="11:13" ht="12.75">
      <c r="K843">
        <v>837</v>
      </c>
      <c r="L843" s="21">
        <f t="shared" si="27"/>
        <v>0.007015391242267906</v>
      </c>
      <c r="M843" s="22">
        <f t="shared" si="28"/>
        <v>19.083086156489124</v>
      </c>
    </row>
    <row r="844" spans="11:13" ht="12.75">
      <c r="K844">
        <v>838</v>
      </c>
      <c r="L844" s="21">
        <f t="shared" si="27"/>
        <v>0.007009220700754724</v>
      </c>
      <c r="M844" s="22">
        <f t="shared" si="28"/>
        <v>19.09009537718988</v>
      </c>
    </row>
    <row r="845" spans="11:13" ht="12.75">
      <c r="K845">
        <v>839</v>
      </c>
      <c r="L845" s="21">
        <f t="shared" si="27"/>
        <v>0.007003062935999095</v>
      </c>
      <c r="M845" s="22">
        <f t="shared" si="28"/>
        <v>19.09709844012588</v>
      </c>
    </row>
    <row r="846" spans="11:13" ht="12.75">
      <c r="K846">
        <v>840</v>
      </c>
      <c r="L846" s="21">
        <f t="shared" si="27"/>
        <v>0.006996917906364078</v>
      </c>
      <c r="M846" s="22">
        <f t="shared" si="28"/>
        <v>19.104095358032243</v>
      </c>
    </row>
    <row r="847" spans="11:13" ht="12.75">
      <c r="K847">
        <v>841</v>
      </c>
      <c r="L847" s="21">
        <f t="shared" si="27"/>
        <v>0.006990785570397777</v>
      </c>
      <c r="M847" s="22">
        <f t="shared" si="28"/>
        <v>19.11108614360264</v>
      </c>
    </row>
    <row r="848" spans="11:13" ht="12.75">
      <c r="K848">
        <v>842</v>
      </c>
      <c r="L848" s="21">
        <f t="shared" si="27"/>
        <v>0.006984665886832309</v>
      </c>
      <c r="M848" s="22">
        <f t="shared" si="28"/>
        <v>19.118070809489474</v>
      </c>
    </row>
    <row r="849" spans="11:13" ht="12.75">
      <c r="K849">
        <v>843</v>
      </c>
      <c r="L849" s="21">
        <f t="shared" si="27"/>
        <v>0.0069785588145827426</v>
      </c>
      <c r="M849" s="22">
        <f t="shared" si="28"/>
        <v>19.125049368304058</v>
      </c>
    </row>
    <row r="850" spans="11:13" ht="12.75">
      <c r="K850">
        <v>844</v>
      </c>
      <c r="L850" s="21">
        <f t="shared" si="27"/>
        <v>0.006972464312746082</v>
      </c>
      <c r="M850" s="22">
        <f t="shared" si="28"/>
        <v>19.132021832616804</v>
      </c>
    </row>
    <row r="851" spans="11:13" ht="12.75">
      <c r="K851">
        <v>845</v>
      </c>
      <c r="L851" s="21">
        <f t="shared" si="27"/>
        <v>0.00696638234060027</v>
      </c>
      <c r="M851" s="22">
        <f t="shared" si="28"/>
        <v>19.138988214957404</v>
      </c>
    </row>
    <row r="852" spans="11:13" ht="12.75">
      <c r="K852">
        <v>846</v>
      </c>
      <c r="L852" s="21">
        <f t="shared" si="27"/>
        <v>0.006960312857603149</v>
      </c>
      <c r="M852" s="22">
        <f t="shared" si="28"/>
        <v>19.14594852781501</v>
      </c>
    </row>
    <row r="853" spans="11:13" ht="12.75">
      <c r="K853">
        <v>847</v>
      </c>
      <c r="L853" s="21">
        <f t="shared" si="27"/>
        <v>0.006954255823391437</v>
      </c>
      <c r="M853" s="22">
        <f t="shared" si="28"/>
        <v>19.1529027836384</v>
      </c>
    </row>
    <row r="854" spans="11:13" ht="12.75">
      <c r="K854">
        <v>848</v>
      </c>
      <c r="L854" s="21">
        <f t="shared" si="27"/>
        <v>0.006948211197779795</v>
      </c>
      <c r="M854" s="22">
        <f t="shared" si="28"/>
        <v>19.15985099483618</v>
      </c>
    </row>
    <row r="855" spans="11:13" ht="12.75">
      <c r="K855">
        <v>849</v>
      </c>
      <c r="L855" s="21">
        <f t="shared" si="27"/>
        <v>0.006942178940759757</v>
      </c>
      <c r="M855" s="22">
        <f t="shared" si="28"/>
        <v>19.16679317377694</v>
      </c>
    </row>
    <row r="856" spans="11:13" ht="12.75">
      <c r="K856">
        <v>850</v>
      </c>
      <c r="L856" s="21">
        <f t="shared" si="27"/>
        <v>0.006936159012498797</v>
      </c>
      <c r="M856" s="22">
        <f t="shared" si="28"/>
        <v>19.173729332789442</v>
      </c>
    </row>
    <row r="857" spans="11:13" ht="12.75">
      <c r="K857">
        <v>851</v>
      </c>
      <c r="L857" s="21">
        <f t="shared" si="27"/>
        <v>0.006930151373339324</v>
      </c>
      <c r="M857" s="22">
        <f t="shared" si="28"/>
        <v>19.18065948416278</v>
      </c>
    </row>
    <row r="858" spans="11:13" ht="12.75">
      <c r="K858">
        <v>852</v>
      </c>
      <c r="L858" s="21">
        <f t="shared" si="27"/>
        <v>0.006924155983797715</v>
      </c>
      <c r="M858" s="22">
        <f t="shared" si="28"/>
        <v>19.187583640146578</v>
      </c>
    </row>
    <row r="859" spans="11:13" ht="12.75">
      <c r="K859">
        <v>853</v>
      </c>
      <c r="L859" s="21">
        <f t="shared" si="27"/>
        <v>0.006918172804563353</v>
      </c>
      <c r="M859" s="22">
        <f t="shared" si="28"/>
        <v>19.19450181295114</v>
      </c>
    </row>
    <row r="860" spans="11:13" ht="12.75">
      <c r="K860">
        <v>854</v>
      </c>
      <c r="L860" s="21">
        <f t="shared" si="27"/>
        <v>0.006912201796497663</v>
      </c>
      <c r="M860" s="22">
        <f t="shared" si="28"/>
        <v>19.20141401474764</v>
      </c>
    </row>
    <row r="861" spans="11:13" ht="12.75">
      <c r="K861">
        <v>855</v>
      </c>
      <c r="L861" s="21">
        <f t="shared" si="27"/>
        <v>0.0069062429206331695</v>
      </c>
      <c r="M861" s="22">
        <f t="shared" si="28"/>
        <v>19.208320257668273</v>
      </c>
    </row>
    <row r="862" spans="11:13" ht="12.75">
      <c r="K862">
        <v>856</v>
      </c>
      <c r="L862" s="21">
        <f t="shared" si="27"/>
        <v>0.006900296138172523</v>
      </c>
      <c r="M862" s="22">
        <f t="shared" si="28"/>
        <v>19.215220553806446</v>
      </c>
    </row>
    <row r="863" spans="11:13" ht="12.75">
      <c r="K863">
        <v>857</v>
      </c>
      <c r="L863" s="21">
        <f t="shared" si="27"/>
        <v>0.006894361410487582</v>
      </c>
      <c r="M863" s="22">
        <f t="shared" si="28"/>
        <v>19.222114915216935</v>
      </c>
    </row>
    <row r="864" spans="11:13" ht="12.75">
      <c r="K864">
        <v>858</v>
      </c>
      <c r="L864" s="21">
        <f t="shared" si="27"/>
        <v>0.006888438699118491</v>
      </c>
      <c r="M864" s="22">
        <f t="shared" si="28"/>
        <v>19.229003353916053</v>
      </c>
    </row>
    <row r="865" spans="11:13" ht="12.75">
      <c r="K865">
        <v>859</v>
      </c>
      <c r="L865" s="21">
        <f t="shared" si="27"/>
        <v>0.006882527965772712</v>
      </c>
      <c r="M865" s="22">
        <f t="shared" si="28"/>
        <v>19.235885881881824</v>
      </c>
    </row>
    <row r="866" spans="11:13" ht="12.75">
      <c r="K866">
        <v>860</v>
      </c>
      <c r="L866" s="21">
        <f t="shared" si="27"/>
        <v>0.006876629172324135</v>
      </c>
      <c r="M866" s="22">
        <f t="shared" si="28"/>
        <v>19.24276251105415</v>
      </c>
    </row>
    <row r="867" spans="11:13" ht="12.75">
      <c r="K867">
        <v>861</v>
      </c>
      <c r="L867" s="21">
        <f t="shared" si="27"/>
        <v>0.006870742280812154</v>
      </c>
      <c r="M867" s="22">
        <f t="shared" si="28"/>
        <v>19.249633253334963</v>
      </c>
    </row>
    <row r="868" spans="11:13" ht="12.75">
      <c r="K868">
        <v>862</v>
      </c>
      <c r="L868" s="21">
        <f t="shared" si="27"/>
        <v>0.006864867253440746</v>
      </c>
      <c r="M868" s="22">
        <f t="shared" si="28"/>
        <v>19.256498120588404</v>
      </c>
    </row>
    <row r="869" spans="11:13" ht="12.75">
      <c r="K869">
        <v>863</v>
      </c>
      <c r="L869" s="21">
        <f t="shared" si="27"/>
        <v>0.006859004052577594</v>
      </c>
      <c r="M869" s="22">
        <f t="shared" si="28"/>
        <v>19.263357124640983</v>
      </c>
    </row>
    <row r="870" spans="11:13" ht="12.75">
      <c r="K870">
        <v>864</v>
      </c>
      <c r="L870" s="21">
        <f t="shared" si="27"/>
        <v>0.006853152640753155</v>
      </c>
      <c r="M870" s="22">
        <f t="shared" si="28"/>
        <v>19.270210277281738</v>
      </c>
    </row>
    <row r="871" spans="11:13" ht="12.75">
      <c r="K871">
        <v>865</v>
      </c>
      <c r="L871" s="21">
        <f t="shared" si="27"/>
        <v>0.0068473129806598055</v>
      </c>
      <c r="M871" s="22">
        <f t="shared" si="28"/>
        <v>19.277057590262398</v>
      </c>
    </row>
    <row r="872" spans="11:13" ht="12.75">
      <c r="K872">
        <v>866</v>
      </c>
      <c r="L872" s="21">
        <f t="shared" si="27"/>
        <v>0.00684148503515091</v>
      </c>
      <c r="M872" s="22">
        <f t="shared" si="28"/>
        <v>19.283899075297548</v>
      </c>
    </row>
    <row r="873" spans="11:13" ht="12.75">
      <c r="K873">
        <v>867</v>
      </c>
      <c r="L873" s="21">
        <f t="shared" si="27"/>
        <v>0.006835668767240003</v>
      </c>
      <c r="M873" s="22">
        <f t="shared" si="28"/>
        <v>19.29073474406479</v>
      </c>
    </row>
    <row r="874" spans="11:13" ht="12.75">
      <c r="K874">
        <v>868</v>
      </c>
      <c r="L874" s="21">
        <f t="shared" si="27"/>
        <v>0.006829864140099845</v>
      </c>
      <c r="M874" s="22">
        <f t="shared" si="28"/>
        <v>19.29756460820489</v>
      </c>
    </row>
    <row r="875" spans="11:13" ht="12.75">
      <c r="K875">
        <v>869</v>
      </c>
      <c r="L875" s="21">
        <f t="shared" si="27"/>
        <v>0.006824071117061612</v>
      </c>
      <c r="M875" s="22">
        <f t="shared" si="28"/>
        <v>19.304388679321953</v>
      </c>
    </row>
    <row r="876" spans="11:13" ht="12.75">
      <c r="K876">
        <v>870</v>
      </c>
      <c r="L876" s="21">
        <f t="shared" si="27"/>
        <v>0.006818289661613999</v>
      </c>
      <c r="M876" s="22">
        <f t="shared" si="28"/>
        <v>19.311206968983566</v>
      </c>
    </row>
    <row r="877" spans="11:13" ht="12.75">
      <c r="K877">
        <v>871</v>
      </c>
      <c r="L877" s="21">
        <f t="shared" si="27"/>
        <v>0.006812519737402373</v>
      </c>
      <c r="M877" s="22">
        <f t="shared" si="28"/>
        <v>19.318019488720967</v>
      </c>
    </row>
    <row r="878" spans="11:13" ht="12.75">
      <c r="K878">
        <v>872</v>
      </c>
      <c r="L878" s="21">
        <f t="shared" si="27"/>
        <v>0.006806761308227935</v>
      </c>
      <c r="M878" s="22">
        <f t="shared" si="28"/>
        <v>19.324826250029194</v>
      </c>
    </row>
    <row r="879" spans="11:13" ht="12.75">
      <c r="K879">
        <v>873</v>
      </c>
      <c r="L879" s="21">
        <f t="shared" si="27"/>
        <v>0.006801014338046844</v>
      </c>
      <c r="M879" s="22">
        <f t="shared" si="28"/>
        <v>19.331627264367242</v>
      </c>
    </row>
    <row r="880" spans="11:13" ht="12.75">
      <c r="K880">
        <v>874</v>
      </c>
      <c r="L880" s="21">
        <f t="shared" si="27"/>
        <v>0.0067952787909694124</v>
      </c>
      <c r="M880" s="22">
        <f t="shared" si="28"/>
        <v>19.338422543158213</v>
      </c>
    </row>
    <row r="881" spans="11:13" ht="12.75">
      <c r="K881">
        <v>875</v>
      </c>
      <c r="L881" s="21">
        <f t="shared" si="27"/>
        <v>0.0067895546312592365</v>
      </c>
      <c r="M881" s="22">
        <f t="shared" si="28"/>
        <v>19.34521209778947</v>
      </c>
    </row>
    <row r="882" spans="11:13" ht="12.75">
      <c r="K882">
        <v>876</v>
      </c>
      <c r="L882" s="21">
        <f t="shared" si="27"/>
        <v>0.006783841823332402</v>
      </c>
      <c r="M882" s="22">
        <f t="shared" si="28"/>
        <v>19.351995939612802</v>
      </c>
    </row>
    <row r="883" spans="11:13" ht="12.75">
      <c r="K883">
        <v>877</v>
      </c>
      <c r="L883" s="21">
        <f t="shared" si="27"/>
        <v>0.006778140331756635</v>
      </c>
      <c r="M883" s="22">
        <f t="shared" si="28"/>
        <v>19.35877407994456</v>
      </c>
    </row>
    <row r="884" spans="11:13" ht="12.75">
      <c r="K884">
        <v>878</v>
      </c>
      <c r="L884" s="21">
        <f t="shared" si="27"/>
        <v>0.006772450121250488</v>
      </c>
      <c r="M884" s="22">
        <f t="shared" si="28"/>
        <v>19.36554653006581</v>
      </c>
    </row>
    <row r="885" spans="11:13" ht="12.75">
      <c r="K885">
        <v>879</v>
      </c>
      <c r="L885" s="21">
        <f t="shared" si="27"/>
        <v>0.006766771156682543</v>
      </c>
      <c r="M885" s="22">
        <f t="shared" si="28"/>
        <v>19.372313301222494</v>
      </c>
    </row>
    <row r="886" spans="11:13" ht="12.75">
      <c r="K886">
        <v>880</v>
      </c>
      <c r="L886" s="21">
        <f t="shared" si="27"/>
        <v>0.006761103403070582</v>
      </c>
      <c r="M886" s="22">
        <f t="shared" si="28"/>
        <v>19.379074404625566</v>
      </c>
    </row>
    <row r="887" spans="11:13" ht="12.75">
      <c r="K887">
        <v>881</v>
      </c>
      <c r="L887" s="21">
        <f t="shared" si="27"/>
        <v>0.006755446825580786</v>
      </c>
      <c r="M887" s="22">
        <f t="shared" si="28"/>
        <v>19.385829851451145</v>
      </c>
    </row>
    <row r="888" spans="11:13" ht="12.75">
      <c r="K888">
        <v>882</v>
      </c>
      <c r="L888" s="21">
        <f t="shared" si="27"/>
        <v>0.0067498013895269686</v>
      </c>
      <c r="M888" s="22">
        <f t="shared" si="28"/>
        <v>19.392579652840674</v>
      </c>
    </row>
    <row r="889" spans="11:13" ht="12.75">
      <c r="K889">
        <v>883</v>
      </c>
      <c r="L889" s="21">
        <f t="shared" si="27"/>
        <v>0.006744167060369747</v>
      </c>
      <c r="M889" s="22">
        <f t="shared" si="28"/>
        <v>19.399323819901042</v>
      </c>
    </row>
    <row r="890" spans="11:13" ht="12.75">
      <c r="K890">
        <v>884</v>
      </c>
      <c r="L890" s="21">
        <f t="shared" si="27"/>
        <v>0.006738543803715766</v>
      </c>
      <c r="M890" s="22">
        <f t="shared" si="28"/>
        <v>19.40606236370476</v>
      </c>
    </row>
    <row r="891" spans="11:13" ht="12.75">
      <c r="K891">
        <v>885</v>
      </c>
      <c r="L891" s="21">
        <f t="shared" si="27"/>
        <v>0.006732931585316938</v>
      </c>
      <c r="M891" s="22">
        <f t="shared" si="28"/>
        <v>19.412795295290078</v>
      </c>
    </row>
    <row r="892" spans="11:13" ht="12.75">
      <c r="K892">
        <v>886</v>
      </c>
      <c r="L892" s="21">
        <f t="shared" si="27"/>
        <v>0.006727330371069628</v>
      </c>
      <c r="M892" s="22">
        <f t="shared" si="28"/>
        <v>19.41952262566115</v>
      </c>
    </row>
    <row r="893" spans="11:13" ht="12.75">
      <c r="K893">
        <v>887</v>
      </c>
      <c r="L893" s="21">
        <f t="shared" si="27"/>
        <v>0.006721740127013914</v>
      </c>
      <c r="M893" s="22">
        <f t="shared" si="28"/>
        <v>19.42624436578816</v>
      </c>
    </row>
    <row r="894" spans="11:13" ht="12.75">
      <c r="K894">
        <v>888</v>
      </c>
      <c r="L894" s="21">
        <f t="shared" si="27"/>
        <v>0.006716160819332801</v>
      </c>
      <c r="M894" s="22">
        <f t="shared" si="28"/>
        <v>19.432960526607495</v>
      </c>
    </row>
    <row r="895" spans="11:13" ht="12.75">
      <c r="K895">
        <v>889</v>
      </c>
      <c r="L895" s="21">
        <f t="shared" si="27"/>
        <v>0.006710592414351476</v>
      </c>
      <c r="M895" s="22">
        <f t="shared" si="28"/>
        <v>19.439671119021845</v>
      </c>
    </row>
    <row r="896" spans="11:13" ht="12.75">
      <c r="K896">
        <v>890</v>
      </c>
      <c r="L896" s="21">
        <f t="shared" si="27"/>
        <v>0.006705034878536534</v>
      </c>
      <c r="M896" s="22">
        <f t="shared" si="28"/>
        <v>19.44637615390038</v>
      </c>
    </row>
    <row r="897" spans="11:13" ht="12.75">
      <c r="K897">
        <v>891</v>
      </c>
      <c r="L897" s="21">
        <f t="shared" si="27"/>
        <v>0.006699488178495249</v>
      </c>
      <c r="M897" s="22">
        <f t="shared" si="28"/>
        <v>19.453075642078876</v>
      </c>
    </row>
    <row r="898" spans="11:13" ht="12.75">
      <c r="K898">
        <v>892</v>
      </c>
      <c r="L898" s="21">
        <f t="shared" si="27"/>
        <v>0.006693952280974776</v>
      </c>
      <c r="M898" s="22">
        <f t="shared" si="28"/>
        <v>19.45976959435985</v>
      </c>
    </row>
    <row r="899" spans="11:13" ht="12.75">
      <c r="K899">
        <v>893</v>
      </c>
      <c r="L899" s="21">
        <f t="shared" si="27"/>
        <v>0.006688427152861495</v>
      </c>
      <c r="M899" s="22">
        <f t="shared" si="28"/>
        <v>19.466458021512715</v>
      </c>
    </row>
    <row r="900" spans="11:13" ht="12.75">
      <c r="K900">
        <v>894</v>
      </c>
      <c r="L900" s="21">
        <f t="shared" si="27"/>
        <v>0.006682912761180185</v>
      </c>
      <c r="M900" s="22">
        <f t="shared" si="28"/>
        <v>19.473140934273896</v>
      </c>
    </row>
    <row r="901" spans="11:13" ht="12.75">
      <c r="K901">
        <v>895</v>
      </c>
      <c r="L901" s="21">
        <f t="shared" si="27"/>
        <v>0.006677409073093341</v>
      </c>
      <c r="M901" s="22">
        <f t="shared" si="28"/>
        <v>19.479818343346988</v>
      </c>
    </row>
    <row r="902" spans="11:13" ht="12.75">
      <c r="K902">
        <v>896</v>
      </c>
      <c r="L902" s="21">
        <f t="shared" si="27"/>
        <v>0.006671916055900433</v>
      </c>
      <c r="M902" s="22">
        <f t="shared" si="28"/>
        <v>19.48649025940289</v>
      </c>
    </row>
    <row r="903" spans="11:13" ht="12.75">
      <c r="K903">
        <v>897</v>
      </c>
      <c r="L903" s="21">
        <f aca="true" t="shared" si="29" ref="L903:L966">$K903^(LOG10(L$5)/LOG10(2))</f>
        <v>0.006666433677037191</v>
      </c>
      <c r="M903" s="22">
        <f t="shared" si="28"/>
        <v>19.493156693079925</v>
      </c>
    </row>
    <row r="904" spans="11:13" ht="12.75">
      <c r="K904">
        <v>898</v>
      </c>
      <c r="L904" s="21">
        <f t="shared" si="29"/>
        <v>0.00666096190407487</v>
      </c>
      <c r="M904" s="22">
        <f t="shared" si="28"/>
        <v>19.499817654984</v>
      </c>
    </row>
    <row r="905" spans="11:13" ht="12.75">
      <c r="K905">
        <v>899</v>
      </c>
      <c r="L905" s="21">
        <f t="shared" si="29"/>
        <v>0.00665550070471955</v>
      </c>
      <c r="M905" s="22">
        <f aca="true" t="shared" si="30" ref="M905:M968">M904+L905</f>
        <v>19.50647315568872</v>
      </c>
    </row>
    <row r="906" spans="11:13" ht="12.75">
      <c r="K906">
        <v>900</v>
      </c>
      <c r="L906" s="21">
        <f t="shared" si="29"/>
        <v>0.0066500500468114135</v>
      </c>
      <c r="M906" s="22">
        <f t="shared" si="30"/>
        <v>19.513123205735532</v>
      </c>
    </row>
    <row r="907" spans="11:13" ht="12.75">
      <c r="K907">
        <v>901</v>
      </c>
      <c r="L907" s="21">
        <f t="shared" si="29"/>
        <v>0.0066446098983240585</v>
      </c>
      <c r="M907" s="22">
        <f t="shared" si="30"/>
        <v>19.519767815633855</v>
      </c>
    </row>
    <row r="908" spans="11:13" ht="12.75">
      <c r="K908">
        <v>902</v>
      </c>
      <c r="L908" s="21">
        <f t="shared" si="29"/>
        <v>0.006639180227363779</v>
      </c>
      <c r="M908" s="22">
        <f t="shared" si="30"/>
        <v>19.52640699586122</v>
      </c>
    </row>
    <row r="909" spans="11:13" ht="12.75">
      <c r="K909">
        <v>903</v>
      </c>
      <c r="L909" s="21">
        <f t="shared" si="29"/>
        <v>0.00663376100216888</v>
      </c>
      <c r="M909" s="22">
        <f t="shared" si="30"/>
        <v>19.53304075686339</v>
      </c>
    </row>
    <row r="910" spans="11:13" ht="12.75">
      <c r="K910">
        <v>904</v>
      </c>
      <c r="L910" s="21">
        <f t="shared" si="29"/>
        <v>0.00662835219110898</v>
      </c>
      <c r="M910" s="22">
        <f t="shared" si="30"/>
        <v>19.539669109054497</v>
      </c>
    </row>
    <row r="911" spans="11:13" ht="12.75">
      <c r="K911">
        <v>905</v>
      </c>
      <c r="L911" s="21">
        <f t="shared" si="29"/>
        <v>0.006622953762684329</v>
      </c>
      <c r="M911" s="22">
        <f t="shared" si="30"/>
        <v>19.54629206281718</v>
      </c>
    </row>
    <row r="912" spans="11:13" ht="12.75">
      <c r="K912">
        <v>906</v>
      </c>
      <c r="L912" s="21">
        <f t="shared" si="29"/>
        <v>0.0066175656855251225</v>
      </c>
      <c r="M912" s="22">
        <f t="shared" si="30"/>
        <v>19.552909628502704</v>
      </c>
    </row>
    <row r="913" spans="11:13" ht="12.75">
      <c r="K913">
        <v>907</v>
      </c>
      <c r="L913" s="21">
        <f t="shared" si="29"/>
        <v>0.0066121879283908246</v>
      </c>
      <c r="M913" s="22">
        <f t="shared" si="30"/>
        <v>19.559521816431094</v>
      </c>
    </row>
    <row r="914" spans="11:13" ht="12.75">
      <c r="K914">
        <v>908</v>
      </c>
      <c r="L914" s="21">
        <f t="shared" si="29"/>
        <v>0.006606820460169476</v>
      </c>
      <c r="M914" s="22">
        <f t="shared" si="30"/>
        <v>19.566128636891264</v>
      </c>
    </row>
    <row r="915" spans="11:13" ht="12.75">
      <c r="K915">
        <v>909</v>
      </c>
      <c r="L915" s="21">
        <f t="shared" si="29"/>
        <v>0.006601463249877067</v>
      </c>
      <c r="M915" s="22">
        <f t="shared" si="30"/>
        <v>19.57273010014114</v>
      </c>
    </row>
    <row r="916" spans="11:13" ht="12.75">
      <c r="K916">
        <v>910</v>
      </c>
      <c r="L916" s="21">
        <f t="shared" si="29"/>
        <v>0.006596116266656819</v>
      </c>
      <c r="M916" s="22">
        <f t="shared" si="30"/>
        <v>19.579326216407797</v>
      </c>
    </row>
    <row r="917" spans="11:13" ht="12.75">
      <c r="K917">
        <v>911</v>
      </c>
      <c r="L917" s="21">
        <f t="shared" si="29"/>
        <v>0.006590779479778563</v>
      </c>
      <c r="M917" s="22">
        <f t="shared" si="30"/>
        <v>19.585916995887576</v>
      </c>
    </row>
    <row r="918" spans="11:13" ht="12.75">
      <c r="K918">
        <v>912</v>
      </c>
      <c r="L918" s="21">
        <f t="shared" si="29"/>
        <v>0.00658545285863806</v>
      </c>
      <c r="M918" s="22">
        <f t="shared" si="30"/>
        <v>19.592502448746213</v>
      </c>
    </row>
    <row r="919" spans="11:13" ht="12.75">
      <c r="K919">
        <v>913</v>
      </c>
      <c r="L919" s="21">
        <f t="shared" si="29"/>
        <v>0.0065801363727563495</v>
      </c>
      <c r="M919" s="22">
        <f t="shared" si="30"/>
        <v>19.59908258511897</v>
      </c>
    </row>
    <row r="920" spans="11:13" ht="12.75">
      <c r="K920">
        <v>914</v>
      </c>
      <c r="L920" s="21">
        <f t="shared" si="29"/>
        <v>0.006574829991779119</v>
      </c>
      <c r="M920" s="22">
        <f t="shared" si="30"/>
        <v>19.605657415110752</v>
      </c>
    </row>
    <row r="921" spans="11:13" ht="12.75">
      <c r="K921">
        <v>915</v>
      </c>
      <c r="L921" s="21">
        <f t="shared" si="29"/>
        <v>0.006569533685476029</v>
      </c>
      <c r="M921" s="22">
        <f t="shared" si="30"/>
        <v>19.612226948796227</v>
      </c>
    </row>
    <row r="922" spans="11:13" ht="12.75">
      <c r="K922">
        <v>916</v>
      </c>
      <c r="L922" s="21">
        <f t="shared" si="29"/>
        <v>0.006564247423740102</v>
      </c>
      <c r="M922" s="22">
        <f t="shared" si="30"/>
        <v>19.618791196219966</v>
      </c>
    </row>
    <row r="923" spans="11:13" ht="12.75">
      <c r="K923">
        <v>917</v>
      </c>
      <c r="L923" s="21">
        <f t="shared" si="29"/>
        <v>0.006558971176587053</v>
      </c>
      <c r="M923" s="22">
        <f t="shared" si="30"/>
        <v>19.625350167396554</v>
      </c>
    </row>
    <row r="924" spans="11:13" ht="12.75">
      <c r="K924">
        <v>918</v>
      </c>
      <c r="L924" s="21">
        <f t="shared" si="29"/>
        <v>0.006553704914154683</v>
      </c>
      <c r="M924" s="22">
        <f t="shared" si="30"/>
        <v>19.63190387231071</v>
      </c>
    </row>
    <row r="925" spans="11:13" ht="12.75">
      <c r="K925">
        <v>919</v>
      </c>
      <c r="L925" s="21">
        <f t="shared" si="29"/>
        <v>0.006548448606702254</v>
      </c>
      <c r="M925" s="22">
        <f t="shared" si="30"/>
        <v>19.63845232091741</v>
      </c>
    </row>
    <row r="926" spans="11:13" ht="12.75">
      <c r="K926">
        <v>920</v>
      </c>
      <c r="L926" s="21">
        <f t="shared" si="29"/>
        <v>0.006543202224609815</v>
      </c>
      <c r="M926" s="22">
        <f t="shared" si="30"/>
        <v>19.64499552314202</v>
      </c>
    </row>
    <row r="927" spans="11:13" ht="12.75">
      <c r="K927">
        <v>921</v>
      </c>
      <c r="L927" s="21">
        <f t="shared" si="29"/>
        <v>0.006537965738377653</v>
      </c>
      <c r="M927" s="22">
        <f t="shared" si="30"/>
        <v>19.651533488880396</v>
      </c>
    </row>
    <row r="928" spans="11:13" ht="12.75">
      <c r="K928">
        <v>922</v>
      </c>
      <c r="L928" s="21">
        <f t="shared" si="29"/>
        <v>0.006532739118625617</v>
      </c>
      <c r="M928" s="22">
        <f t="shared" si="30"/>
        <v>19.658066227999022</v>
      </c>
    </row>
    <row r="929" spans="11:13" ht="12.75">
      <c r="K929">
        <v>923</v>
      </c>
      <c r="L929" s="21">
        <f t="shared" si="29"/>
        <v>0.006527522336092525</v>
      </c>
      <c r="M929" s="22">
        <f t="shared" si="30"/>
        <v>19.664593750335115</v>
      </c>
    </row>
    <row r="930" spans="11:13" ht="12.75">
      <c r="K930">
        <v>924</v>
      </c>
      <c r="L930" s="21">
        <f t="shared" si="29"/>
        <v>0.006522315361635558</v>
      </c>
      <c r="M930" s="22">
        <f t="shared" si="30"/>
        <v>19.67111606569675</v>
      </c>
    </row>
    <row r="931" spans="11:13" ht="12.75">
      <c r="K931">
        <v>925</v>
      </c>
      <c r="L931" s="21">
        <f t="shared" si="29"/>
        <v>0.006517118166229648</v>
      </c>
      <c r="M931" s="22">
        <f t="shared" si="30"/>
        <v>19.67763318386298</v>
      </c>
    </row>
    <row r="932" spans="11:13" ht="12.75">
      <c r="K932">
        <v>926</v>
      </c>
      <c r="L932" s="21">
        <f t="shared" si="29"/>
        <v>0.006511930720966884</v>
      </c>
      <c r="M932" s="22">
        <f t="shared" si="30"/>
        <v>19.68414511458395</v>
      </c>
    </row>
    <row r="933" spans="11:13" ht="12.75">
      <c r="K933">
        <v>927</v>
      </c>
      <c r="L933" s="21">
        <f t="shared" si="29"/>
        <v>0.006506752997055896</v>
      </c>
      <c r="M933" s="22">
        <f t="shared" si="30"/>
        <v>19.690651867581003</v>
      </c>
    </row>
    <row r="934" spans="11:13" ht="12.75">
      <c r="K934">
        <v>928</v>
      </c>
      <c r="L934" s="21">
        <f t="shared" si="29"/>
        <v>0.006501584965821277</v>
      </c>
      <c r="M934" s="22">
        <f t="shared" si="30"/>
        <v>19.697153452546825</v>
      </c>
    </row>
    <row r="935" spans="11:13" ht="12.75">
      <c r="K935">
        <v>929</v>
      </c>
      <c r="L935" s="21">
        <f t="shared" si="29"/>
        <v>0.006496426598702985</v>
      </c>
      <c r="M935" s="22">
        <f t="shared" si="30"/>
        <v>19.703649879145527</v>
      </c>
    </row>
    <row r="936" spans="11:13" ht="12.75">
      <c r="K936">
        <v>930</v>
      </c>
      <c r="L936" s="21">
        <f t="shared" si="29"/>
        <v>0.006491277867255749</v>
      </c>
      <c r="M936" s="22">
        <f t="shared" si="30"/>
        <v>19.71014115701278</v>
      </c>
    </row>
    <row r="937" spans="11:13" ht="12.75">
      <c r="K937">
        <v>931</v>
      </c>
      <c r="L937" s="21">
        <f t="shared" si="29"/>
        <v>0.006486138743148504</v>
      </c>
      <c r="M937" s="22">
        <f t="shared" si="30"/>
        <v>19.71662729575593</v>
      </c>
    </row>
    <row r="938" spans="11:13" ht="12.75">
      <c r="K938">
        <v>932</v>
      </c>
      <c r="L938" s="21">
        <f t="shared" si="29"/>
        <v>0.0064810091981637825</v>
      </c>
      <c r="M938" s="22">
        <f t="shared" si="30"/>
        <v>19.723108304954096</v>
      </c>
    </row>
    <row r="939" spans="11:13" ht="12.75">
      <c r="K939">
        <v>933</v>
      </c>
      <c r="L939" s="21">
        <f t="shared" si="29"/>
        <v>0.006475889204197163</v>
      </c>
      <c r="M939" s="22">
        <f t="shared" si="30"/>
        <v>19.729584194158292</v>
      </c>
    </row>
    <row r="940" spans="11:13" ht="12.75">
      <c r="K940">
        <v>934</v>
      </c>
      <c r="L940" s="21">
        <f t="shared" si="29"/>
        <v>0.0064707787332566906</v>
      </c>
      <c r="M940" s="22">
        <f t="shared" si="30"/>
        <v>19.736054972891548</v>
      </c>
    </row>
    <row r="941" spans="11:13" ht="12.75">
      <c r="K941">
        <v>935</v>
      </c>
      <c r="L941" s="21">
        <f t="shared" si="29"/>
        <v>0.0064656777574622895</v>
      </c>
      <c r="M941" s="22">
        <f t="shared" si="30"/>
        <v>19.74252065064901</v>
      </c>
    </row>
    <row r="942" spans="11:13" ht="12.75">
      <c r="K942">
        <v>936</v>
      </c>
      <c r="L942" s="21">
        <f t="shared" si="29"/>
        <v>0.006460586249045218</v>
      </c>
      <c r="M942" s="22">
        <f t="shared" si="30"/>
        <v>19.748981236898054</v>
      </c>
    </row>
    <row r="943" spans="11:13" ht="12.75">
      <c r="K943">
        <v>937</v>
      </c>
      <c r="L943" s="21">
        <f t="shared" si="29"/>
        <v>0.0064555041803475</v>
      </c>
      <c r="M943" s="22">
        <f t="shared" si="30"/>
        <v>19.7554367410784</v>
      </c>
    </row>
    <row r="944" spans="11:13" ht="12.75">
      <c r="K944">
        <v>938</v>
      </c>
      <c r="L944" s="21">
        <f t="shared" si="29"/>
        <v>0.006450431523821363</v>
      </c>
      <c r="M944" s="22">
        <f t="shared" si="30"/>
        <v>19.761887172602222</v>
      </c>
    </row>
    <row r="945" spans="11:13" ht="12.75">
      <c r="K945">
        <v>939</v>
      </c>
      <c r="L945" s="21">
        <f t="shared" si="29"/>
        <v>0.006445368252028675</v>
      </c>
      <c r="M945" s="22">
        <f t="shared" si="30"/>
        <v>19.76833254085425</v>
      </c>
    </row>
    <row r="946" spans="11:13" ht="12.75">
      <c r="K946">
        <v>940</v>
      </c>
      <c r="L946" s="21">
        <f t="shared" si="29"/>
        <v>0.006440314337640406</v>
      </c>
      <c r="M946" s="22">
        <f t="shared" si="30"/>
        <v>19.77477285519189</v>
      </c>
    </row>
    <row r="947" spans="11:13" ht="12.75">
      <c r="K947">
        <v>941</v>
      </c>
      <c r="L947" s="21">
        <f t="shared" si="29"/>
        <v>0.006435269753436075</v>
      </c>
      <c r="M947" s="22">
        <f t="shared" si="30"/>
        <v>19.781208124945326</v>
      </c>
    </row>
    <row r="948" spans="11:13" ht="12.75">
      <c r="K948">
        <v>942</v>
      </c>
      <c r="L948" s="21">
        <f t="shared" si="29"/>
        <v>0.006430234472303193</v>
      </c>
      <c r="M948" s="22">
        <f t="shared" si="30"/>
        <v>19.78763835941763</v>
      </c>
    </row>
    <row r="949" spans="11:13" ht="12.75">
      <c r="K949">
        <v>943</v>
      </c>
      <c r="L949" s="21">
        <f t="shared" si="29"/>
        <v>0.006425208467236736</v>
      </c>
      <c r="M949" s="22">
        <f t="shared" si="30"/>
        <v>19.79406356788487</v>
      </c>
    </row>
    <row r="950" spans="11:13" ht="12.75">
      <c r="K950">
        <v>944</v>
      </c>
      <c r="L950" s="21">
        <f t="shared" si="29"/>
        <v>0.0064201917113385935</v>
      </c>
      <c r="M950" s="22">
        <f t="shared" si="30"/>
        <v>19.800483759596208</v>
      </c>
    </row>
    <row r="951" spans="11:13" ht="12.75">
      <c r="K951">
        <v>945</v>
      </c>
      <c r="L951" s="21">
        <f t="shared" si="29"/>
        <v>0.00641518417781704</v>
      </c>
      <c r="M951" s="22">
        <f t="shared" si="30"/>
        <v>19.806898943774026</v>
      </c>
    </row>
    <row r="952" spans="11:13" ht="12.75">
      <c r="K952">
        <v>946</v>
      </c>
      <c r="L952" s="21">
        <f t="shared" si="29"/>
        <v>0.006410185839986204</v>
      </c>
      <c r="M952" s="22">
        <f t="shared" si="30"/>
        <v>19.813309129614012</v>
      </c>
    </row>
    <row r="953" spans="11:13" ht="12.75">
      <c r="K953">
        <v>947</v>
      </c>
      <c r="L953" s="21">
        <f t="shared" si="29"/>
        <v>0.006405196671265518</v>
      </c>
      <c r="M953" s="22">
        <f t="shared" si="30"/>
        <v>19.81971432628528</v>
      </c>
    </row>
    <row r="954" spans="11:13" ht="12.75">
      <c r="K954">
        <v>948</v>
      </c>
      <c r="L954" s="21">
        <f t="shared" si="29"/>
        <v>0.006400216645179225</v>
      </c>
      <c r="M954" s="22">
        <f t="shared" si="30"/>
        <v>19.82611454293046</v>
      </c>
    </row>
    <row r="955" spans="11:13" ht="12.75">
      <c r="K955">
        <v>949</v>
      </c>
      <c r="L955" s="21">
        <f t="shared" si="29"/>
        <v>0.006395245735355831</v>
      </c>
      <c r="M955" s="22">
        <f t="shared" si="30"/>
        <v>19.832509788665813</v>
      </c>
    </row>
    <row r="956" spans="11:13" ht="12.75">
      <c r="K956">
        <v>950</v>
      </c>
      <c r="L956" s="21">
        <f t="shared" si="29"/>
        <v>0.006390283915527601</v>
      </c>
      <c r="M956" s="22">
        <f t="shared" si="30"/>
        <v>19.838900072581342</v>
      </c>
    </row>
    <row r="957" spans="11:13" ht="12.75">
      <c r="K957">
        <v>951</v>
      </c>
      <c r="L957" s="21">
        <f t="shared" si="29"/>
        <v>0.0063853311595300135</v>
      </c>
      <c r="M957" s="22">
        <f t="shared" si="30"/>
        <v>19.845285403740874</v>
      </c>
    </row>
    <row r="958" spans="11:13" ht="12.75">
      <c r="K958">
        <v>952</v>
      </c>
      <c r="L958" s="21">
        <f t="shared" si="29"/>
        <v>0.0063803874413012945</v>
      </c>
      <c r="M958" s="22">
        <f t="shared" si="30"/>
        <v>19.851665791182175</v>
      </c>
    </row>
    <row r="959" spans="11:13" ht="12.75">
      <c r="K959">
        <v>953</v>
      </c>
      <c r="L959" s="21">
        <f t="shared" si="29"/>
        <v>0.006375452734881856</v>
      </c>
      <c r="M959" s="22">
        <f t="shared" si="30"/>
        <v>19.858041243917057</v>
      </c>
    </row>
    <row r="960" spans="11:13" ht="12.75">
      <c r="K960">
        <v>954</v>
      </c>
      <c r="L960" s="21">
        <f t="shared" si="29"/>
        <v>0.0063705270144138165</v>
      </c>
      <c r="M960" s="22">
        <f t="shared" si="30"/>
        <v>19.864411770931472</v>
      </c>
    </row>
    <row r="961" spans="11:13" ht="12.75">
      <c r="K961">
        <v>955</v>
      </c>
      <c r="L961" s="21">
        <f t="shared" si="29"/>
        <v>0.006365610254140514</v>
      </c>
      <c r="M961" s="22">
        <f t="shared" si="30"/>
        <v>19.87077738118561</v>
      </c>
    </row>
    <row r="962" spans="11:13" ht="12.75">
      <c r="K962">
        <v>956</v>
      </c>
      <c r="L962" s="21">
        <f t="shared" si="29"/>
        <v>0.006360702428405946</v>
      </c>
      <c r="M962" s="22">
        <f t="shared" si="30"/>
        <v>19.877138083614017</v>
      </c>
    </row>
    <row r="963" spans="11:13" ht="12.75">
      <c r="K963">
        <v>957</v>
      </c>
      <c r="L963" s="21">
        <f t="shared" si="29"/>
        <v>0.006355803511654328</v>
      </c>
      <c r="M963" s="22">
        <f t="shared" si="30"/>
        <v>19.88349388712567</v>
      </c>
    </row>
    <row r="964" spans="11:13" ht="12.75">
      <c r="K964">
        <v>958</v>
      </c>
      <c r="L964" s="21">
        <f t="shared" si="29"/>
        <v>0.006350913478429588</v>
      </c>
      <c r="M964" s="22">
        <f t="shared" si="30"/>
        <v>19.8898448006041</v>
      </c>
    </row>
    <row r="965" spans="11:13" ht="12.75">
      <c r="K965">
        <v>959</v>
      </c>
      <c r="L965" s="21">
        <f t="shared" si="29"/>
        <v>0.006346032303374829</v>
      </c>
      <c r="M965" s="22">
        <f t="shared" si="30"/>
        <v>19.896190832907475</v>
      </c>
    </row>
    <row r="966" spans="11:13" ht="12.75">
      <c r="K966">
        <v>960</v>
      </c>
      <c r="L966" s="21">
        <f t="shared" si="29"/>
        <v>0.00634115996123191</v>
      </c>
      <c r="M966" s="22">
        <f t="shared" si="30"/>
        <v>19.902531992868706</v>
      </c>
    </row>
    <row r="967" spans="11:13" ht="12.75">
      <c r="K967">
        <v>961</v>
      </c>
      <c r="L967" s="21">
        <f aca="true" t="shared" si="31" ref="L967:L1030">$K967^(LOG10(L$5)/LOG10(2))</f>
        <v>0.006336296426840903</v>
      </c>
      <c r="M967" s="22">
        <f t="shared" si="30"/>
        <v>19.908868289295548</v>
      </c>
    </row>
    <row r="968" spans="11:13" ht="12.75">
      <c r="K968">
        <v>962</v>
      </c>
      <c r="L968" s="21">
        <f t="shared" si="31"/>
        <v>0.0063314416751396345</v>
      </c>
      <c r="M968" s="22">
        <f t="shared" si="30"/>
        <v>19.915199730970688</v>
      </c>
    </row>
    <row r="969" spans="11:13" ht="12.75">
      <c r="K969">
        <v>963</v>
      </c>
      <c r="L969" s="21">
        <f t="shared" si="31"/>
        <v>0.0063265956811631874</v>
      </c>
      <c r="M969" s="22">
        <f aca="true" t="shared" si="32" ref="M969:M1032">M968+L969</f>
        <v>19.92152632665185</v>
      </c>
    </row>
    <row r="970" spans="11:13" ht="12.75">
      <c r="K970">
        <v>964</v>
      </c>
      <c r="L970" s="21">
        <f t="shared" si="31"/>
        <v>0.006321758420043465</v>
      </c>
      <c r="M970" s="22">
        <f t="shared" si="32"/>
        <v>19.927848085071894</v>
      </c>
    </row>
    <row r="971" spans="11:13" ht="12.75">
      <c r="K971">
        <v>965</v>
      </c>
      <c r="L971" s="21">
        <f t="shared" si="31"/>
        <v>0.006316929867008644</v>
      </c>
      <c r="M971" s="22">
        <f t="shared" si="32"/>
        <v>19.934165014938902</v>
      </c>
    </row>
    <row r="972" spans="11:13" ht="12.75">
      <c r="K972">
        <v>966</v>
      </c>
      <c r="L972" s="21">
        <f t="shared" si="31"/>
        <v>0.006312109997382785</v>
      </c>
      <c r="M972" s="22">
        <f t="shared" si="32"/>
        <v>19.940477124936283</v>
      </c>
    </row>
    <row r="973" spans="11:13" ht="12.75">
      <c r="K973">
        <v>967</v>
      </c>
      <c r="L973" s="21">
        <f t="shared" si="31"/>
        <v>0.006307298786585285</v>
      </c>
      <c r="M973" s="22">
        <f t="shared" si="32"/>
        <v>19.946784423722868</v>
      </c>
    </row>
    <row r="974" spans="11:13" ht="12.75">
      <c r="K974">
        <v>968</v>
      </c>
      <c r="L974" s="21">
        <f t="shared" si="31"/>
        <v>0.006302496210130477</v>
      </c>
      <c r="M974" s="22">
        <f t="shared" si="32"/>
        <v>19.953086919932996</v>
      </c>
    </row>
    <row r="975" spans="11:13" ht="12.75">
      <c r="K975">
        <v>969</v>
      </c>
      <c r="L975" s="21">
        <f t="shared" si="31"/>
        <v>0.006297702243627118</v>
      </c>
      <c r="M975" s="22">
        <f t="shared" si="32"/>
        <v>19.959384622176625</v>
      </c>
    </row>
    <row r="976" spans="11:13" ht="12.75">
      <c r="K976" s="46">
        <v>970</v>
      </c>
      <c r="L976" s="21">
        <f t="shared" si="31"/>
        <v>0.006292916862777954</v>
      </c>
      <c r="M976" s="22">
        <f t="shared" si="32"/>
        <v>19.965677539039405</v>
      </c>
    </row>
    <row r="977" spans="11:13" ht="12.75">
      <c r="K977" s="46">
        <v>971</v>
      </c>
      <c r="L977" s="21">
        <f t="shared" si="31"/>
        <v>0.006288140043379253</v>
      </c>
      <c r="M977" s="22">
        <f t="shared" si="32"/>
        <v>19.971965679082786</v>
      </c>
    </row>
    <row r="978" spans="11:13" ht="12.75">
      <c r="K978" s="46">
        <v>972</v>
      </c>
      <c r="L978" s="21">
        <f t="shared" si="31"/>
        <v>0.006283371761320343</v>
      </c>
      <c r="M978" s="22">
        <f t="shared" si="32"/>
        <v>19.978249050844106</v>
      </c>
    </row>
    <row r="979" spans="11:13" ht="12.75">
      <c r="K979" s="46">
        <v>973</v>
      </c>
      <c r="L979" s="21">
        <f t="shared" si="31"/>
        <v>0.006278611992583178</v>
      </c>
      <c r="M979" s="22">
        <f t="shared" si="32"/>
        <v>19.98452766283669</v>
      </c>
    </row>
    <row r="980" spans="11:13" ht="12.75">
      <c r="K980" s="46">
        <v>974</v>
      </c>
      <c r="L980" s="21">
        <f t="shared" si="31"/>
        <v>0.006273860713241858</v>
      </c>
      <c r="M980" s="22">
        <f t="shared" si="32"/>
        <v>19.990801523549933</v>
      </c>
    </row>
    <row r="981" spans="11:13" ht="12.75">
      <c r="K981" s="46">
        <v>975</v>
      </c>
      <c r="L981" s="21">
        <f t="shared" si="31"/>
        <v>0.0062691178994622124</v>
      </c>
      <c r="M981" s="22">
        <f t="shared" si="32"/>
        <v>19.997070641449394</v>
      </c>
    </row>
    <row r="982" spans="11:13" ht="12.75">
      <c r="K982" s="46">
        <v>976</v>
      </c>
      <c r="L982" s="21">
        <f t="shared" si="31"/>
        <v>0.006264383527501341</v>
      </c>
      <c r="M982" s="22">
        <f t="shared" si="32"/>
        <v>20.003335024976895</v>
      </c>
    </row>
    <row r="983" spans="11:13" ht="12.75">
      <c r="K983" s="46">
        <v>977</v>
      </c>
      <c r="L983" s="21">
        <f t="shared" si="31"/>
        <v>0.0062596575737071565</v>
      </c>
      <c r="M983" s="22">
        <f t="shared" si="32"/>
        <v>20.009594682550603</v>
      </c>
    </row>
    <row r="984" spans="11:13" ht="12.75">
      <c r="K984" s="46">
        <v>978</v>
      </c>
      <c r="L984" s="21">
        <f t="shared" si="31"/>
        <v>0.006254940014517969</v>
      </c>
      <c r="M984" s="22">
        <f t="shared" si="32"/>
        <v>20.01584962256512</v>
      </c>
    </row>
    <row r="985" spans="11:13" ht="12.75">
      <c r="K985" s="46">
        <v>979</v>
      </c>
      <c r="L985" s="21">
        <f t="shared" si="31"/>
        <v>0.006250230826462048</v>
      </c>
      <c r="M985" s="22">
        <f t="shared" si="32"/>
        <v>20.022099853391584</v>
      </c>
    </row>
    <row r="986" spans="11:13" ht="12.75">
      <c r="K986" s="46">
        <v>980</v>
      </c>
      <c r="L986" s="21">
        <f t="shared" si="31"/>
        <v>0.006245529986157161</v>
      </c>
      <c r="M986" s="22">
        <f t="shared" si="32"/>
        <v>20.02834538337774</v>
      </c>
    </row>
    <row r="987" spans="11:13" ht="12.75">
      <c r="K987" s="46">
        <v>981</v>
      </c>
      <c r="L987" s="21">
        <f t="shared" si="31"/>
        <v>0.006240837470310162</v>
      </c>
      <c r="M987" s="22">
        <f t="shared" si="32"/>
        <v>20.034586220848052</v>
      </c>
    </row>
    <row r="988" spans="11:13" ht="12.75">
      <c r="K988" s="46">
        <v>982</v>
      </c>
      <c r="L988" s="21">
        <f t="shared" si="31"/>
        <v>0.006236153255716569</v>
      </c>
      <c r="M988" s="22">
        <f t="shared" si="32"/>
        <v>20.04082237410377</v>
      </c>
    </row>
    <row r="989" spans="11:13" ht="12.75">
      <c r="K989" s="46">
        <v>983</v>
      </c>
      <c r="L989" s="21">
        <f t="shared" si="31"/>
        <v>0.006231477319260117</v>
      </c>
      <c r="M989" s="22">
        <f t="shared" si="32"/>
        <v>20.04705385142303</v>
      </c>
    </row>
    <row r="990" spans="11:13" ht="12.75">
      <c r="K990" s="46">
        <v>984</v>
      </c>
      <c r="L990" s="21">
        <f t="shared" si="31"/>
        <v>0.0062268096379123365</v>
      </c>
      <c r="M990" s="22">
        <f t="shared" si="32"/>
        <v>20.053280661060942</v>
      </c>
    </row>
    <row r="991" spans="11:13" ht="12.75">
      <c r="K991" s="46">
        <v>985</v>
      </c>
      <c r="L991" s="21">
        <f t="shared" si="31"/>
        <v>0.006222150188732152</v>
      </c>
      <c r="M991" s="22">
        <f t="shared" si="32"/>
        <v>20.059502811249676</v>
      </c>
    </row>
    <row r="992" spans="11:13" ht="12.75">
      <c r="K992" s="46">
        <v>986</v>
      </c>
      <c r="L992" s="21">
        <f t="shared" si="31"/>
        <v>0.006217498948865438</v>
      </c>
      <c r="M992" s="22">
        <f t="shared" si="32"/>
        <v>20.06572031019854</v>
      </c>
    </row>
    <row r="993" spans="11:13" ht="12.75">
      <c r="K993" s="46">
        <v>987</v>
      </c>
      <c r="L993" s="21">
        <f t="shared" si="31"/>
        <v>0.006212855895544604</v>
      </c>
      <c r="M993" s="22">
        <f t="shared" si="32"/>
        <v>20.071933166094084</v>
      </c>
    </row>
    <row r="994" spans="11:13" ht="12.75">
      <c r="K994" s="46">
        <v>988</v>
      </c>
      <c r="L994" s="21">
        <f t="shared" si="31"/>
        <v>0.006208221006088198</v>
      </c>
      <c r="M994" s="22">
        <f t="shared" si="32"/>
        <v>20.07814138710017</v>
      </c>
    </row>
    <row r="995" spans="11:13" ht="12.75">
      <c r="K995" s="46">
        <v>989</v>
      </c>
      <c r="L995" s="21">
        <f t="shared" si="31"/>
        <v>0.006203594257900482</v>
      </c>
      <c r="M995" s="22">
        <f t="shared" si="32"/>
        <v>20.084344981358072</v>
      </c>
    </row>
    <row r="996" spans="11:13" ht="12.75">
      <c r="K996" s="46">
        <v>990</v>
      </c>
      <c r="L996" s="21">
        <f t="shared" si="31"/>
        <v>0.006198975628471013</v>
      </c>
      <c r="M996" s="22">
        <f t="shared" si="32"/>
        <v>20.090543956986544</v>
      </c>
    </row>
    <row r="997" spans="11:13" ht="12.75">
      <c r="K997" s="46">
        <v>991</v>
      </c>
      <c r="L997" s="21">
        <f t="shared" si="31"/>
        <v>0.00619436509537424</v>
      </c>
      <c r="M997" s="22">
        <f t="shared" si="32"/>
        <v>20.09673832208192</v>
      </c>
    </row>
    <row r="998" spans="11:13" ht="12.75">
      <c r="K998" s="46">
        <v>992</v>
      </c>
      <c r="L998" s="21">
        <f t="shared" si="31"/>
        <v>0.006189762636269129</v>
      </c>
      <c r="M998" s="22">
        <f t="shared" si="32"/>
        <v>20.102928084718187</v>
      </c>
    </row>
    <row r="999" spans="11:13" ht="12.75">
      <c r="K999" s="46">
        <v>993</v>
      </c>
      <c r="L999" s="21">
        <f t="shared" si="31"/>
        <v>0.006185168228898695</v>
      </c>
      <c r="M999" s="22">
        <f t="shared" si="32"/>
        <v>20.109113252947086</v>
      </c>
    </row>
    <row r="1000" spans="11:13" ht="12.75">
      <c r="K1000" s="46">
        <v>994</v>
      </c>
      <c r="L1000" s="21">
        <f t="shared" si="31"/>
        <v>0.006180581851089667</v>
      </c>
      <c r="M1000" s="22">
        <f t="shared" si="32"/>
        <v>20.115293834798177</v>
      </c>
    </row>
    <row r="1001" spans="11:13" ht="12.75">
      <c r="K1001" s="46">
        <v>995</v>
      </c>
      <c r="L1001" s="21">
        <f t="shared" si="31"/>
        <v>0.006176003480752062</v>
      </c>
      <c r="M1001" s="22">
        <f t="shared" si="32"/>
        <v>20.12146983827893</v>
      </c>
    </row>
    <row r="1002" spans="11:13" ht="12.75">
      <c r="K1002" s="46">
        <v>996</v>
      </c>
      <c r="L1002" s="21">
        <f t="shared" si="31"/>
        <v>0.00617143309587877</v>
      </c>
      <c r="M1002" s="22">
        <f t="shared" si="32"/>
        <v>20.12764127137481</v>
      </c>
    </row>
    <row r="1003" spans="11:13" ht="12.75">
      <c r="K1003" s="46">
        <v>997</v>
      </c>
      <c r="L1003" s="21">
        <f t="shared" si="31"/>
        <v>0.0061668706745452</v>
      </c>
      <c r="M1003" s="22">
        <f t="shared" si="32"/>
        <v>20.133808142049354</v>
      </c>
    </row>
    <row r="1004" spans="11:13" ht="12.75">
      <c r="K1004" s="46">
        <v>998</v>
      </c>
      <c r="L1004" s="21">
        <f t="shared" si="31"/>
        <v>0.006162316194908847</v>
      </c>
      <c r="M1004" s="22">
        <f t="shared" si="32"/>
        <v>20.139970458244264</v>
      </c>
    </row>
    <row r="1005" spans="11:13" ht="12.75">
      <c r="K1005" s="46">
        <v>999</v>
      </c>
      <c r="L1005" s="21">
        <f t="shared" si="31"/>
        <v>0.006157769635208952</v>
      </c>
      <c r="M1005" s="22">
        <f t="shared" si="32"/>
        <v>20.146128227879473</v>
      </c>
    </row>
    <row r="1006" spans="11:13" ht="12.75">
      <c r="K1006" s="46">
        <v>1000</v>
      </c>
      <c r="L1006" s="21">
        <f t="shared" si="31"/>
        <v>0.006153230973766057</v>
      </c>
      <c r="M1006" s="22">
        <f t="shared" si="32"/>
        <v>20.15228145885324</v>
      </c>
    </row>
    <row r="1007" spans="11:13" ht="12.75">
      <c r="K1007" s="46">
        <v>1001</v>
      </c>
      <c r="L1007" s="21">
        <f t="shared" si="31"/>
        <v>0.00614870018898166</v>
      </c>
      <c r="M1007" s="22">
        <f t="shared" si="32"/>
        <v>20.15843015904222</v>
      </c>
    </row>
    <row r="1008" spans="11:13" ht="12.75">
      <c r="K1008" s="46">
        <v>1002</v>
      </c>
      <c r="L1008" s="21">
        <f t="shared" si="31"/>
        <v>0.006144177259337823</v>
      </c>
      <c r="M1008" s="22">
        <f t="shared" si="32"/>
        <v>20.164574336301555</v>
      </c>
    </row>
    <row r="1009" spans="11:13" ht="12.75">
      <c r="K1009" s="46">
        <v>1003</v>
      </c>
      <c r="L1009" s="21">
        <f t="shared" si="31"/>
        <v>0.0061396621633967845</v>
      </c>
      <c r="M1009" s="22">
        <f t="shared" si="32"/>
        <v>20.17071399846495</v>
      </c>
    </row>
    <row r="1010" spans="11:13" ht="12.75">
      <c r="K1010" s="46">
        <v>1004</v>
      </c>
      <c r="L1010" s="21">
        <f t="shared" si="31"/>
        <v>0.0061351548798006025</v>
      </c>
      <c r="M1010" s="22">
        <f t="shared" si="32"/>
        <v>20.17684915334475</v>
      </c>
    </row>
    <row r="1011" spans="11:13" ht="12.75">
      <c r="K1011" s="46">
        <v>1005</v>
      </c>
      <c r="L1011" s="21">
        <f t="shared" si="31"/>
        <v>0.006130655387270745</v>
      </c>
      <c r="M1011" s="22">
        <f t="shared" si="32"/>
        <v>20.18297980873202</v>
      </c>
    </row>
    <row r="1012" spans="11:13" ht="12.75">
      <c r="K1012" s="46">
        <v>1006</v>
      </c>
      <c r="L1012" s="21">
        <f t="shared" si="31"/>
        <v>0.006126163664607734</v>
      </c>
      <c r="M1012" s="22">
        <f t="shared" si="32"/>
        <v>20.18910597239663</v>
      </c>
    </row>
    <row r="1013" spans="11:13" ht="12.75">
      <c r="K1013" s="46">
        <v>1007</v>
      </c>
      <c r="L1013" s="21">
        <f t="shared" si="31"/>
        <v>0.006121679690690778</v>
      </c>
      <c r="M1013" s="22">
        <f t="shared" si="32"/>
        <v>20.19522765208732</v>
      </c>
    </row>
    <row r="1014" spans="11:13" ht="12.75">
      <c r="K1014" s="46">
        <v>1008</v>
      </c>
      <c r="L1014" s="21">
        <f t="shared" si="31"/>
        <v>0.006117203444477398</v>
      </c>
      <c r="M1014" s="22">
        <f t="shared" si="32"/>
        <v>20.201344855531797</v>
      </c>
    </row>
    <row r="1015" spans="11:13" ht="12.75">
      <c r="K1015" s="46">
        <v>1009</v>
      </c>
      <c r="L1015" s="21">
        <f t="shared" si="31"/>
        <v>0.006112734905003064</v>
      </c>
      <c r="M1015" s="22">
        <f t="shared" si="32"/>
        <v>20.2074575904368</v>
      </c>
    </row>
    <row r="1016" spans="11:13" ht="12.75">
      <c r="K1016" s="46">
        <v>1010</v>
      </c>
      <c r="L1016" s="21">
        <f t="shared" si="31"/>
        <v>0.006108274051380806</v>
      </c>
      <c r="M1016" s="22">
        <f t="shared" si="32"/>
        <v>20.21356586448818</v>
      </c>
    </row>
    <row r="1017" spans="11:13" ht="12.75">
      <c r="K1017" s="46">
        <v>1011</v>
      </c>
      <c r="L1017" s="21">
        <f t="shared" si="31"/>
        <v>0.006103820862800888</v>
      </c>
      <c r="M1017" s="22">
        <f t="shared" si="32"/>
        <v>20.219669685350983</v>
      </c>
    </row>
    <row r="1018" spans="11:13" ht="12.75">
      <c r="K1018" s="46">
        <v>1012</v>
      </c>
      <c r="L1018" s="21">
        <f t="shared" si="31"/>
        <v>0.0060993753185304145</v>
      </c>
      <c r="M1018" s="22">
        <f t="shared" si="32"/>
        <v>20.225769060669514</v>
      </c>
    </row>
    <row r="1019" spans="11:13" ht="12.75">
      <c r="K1019" s="46">
        <v>1013</v>
      </c>
      <c r="L1019" s="21">
        <f t="shared" si="31"/>
        <v>0.00609493739791299</v>
      </c>
      <c r="M1019" s="22">
        <f t="shared" si="32"/>
        <v>20.231863998067425</v>
      </c>
    </row>
    <row r="1020" spans="11:13" ht="12.75">
      <c r="K1020" s="46">
        <v>1014</v>
      </c>
      <c r="L1020" s="21">
        <f t="shared" si="31"/>
        <v>0.006090507080368354</v>
      </c>
      <c r="M1020" s="22">
        <f t="shared" si="32"/>
        <v>20.237954505147794</v>
      </c>
    </row>
    <row r="1021" spans="11:13" ht="12.75">
      <c r="K1021" s="46">
        <v>1015</v>
      </c>
      <c r="L1021" s="21">
        <f t="shared" si="31"/>
        <v>0.006086084345392024</v>
      </c>
      <c r="M1021" s="22">
        <f t="shared" si="32"/>
        <v>20.244040589493185</v>
      </c>
    </row>
    <row r="1022" spans="11:13" ht="12.75">
      <c r="K1022" s="46">
        <v>1016</v>
      </c>
      <c r="L1022" s="21">
        <f t="shared" si="31"/>
        <v>0.0060816691725549534</v>
      </c>
      <c r="M1022" s="22">
        <f t="shared" si="32"/>
        <v>20.25012225866574</v>
      </c>
    </row>
    <row r="1023" spans="11:13" ht="12.75">
      <c r="K1023" s="46">
        <v>1017</v>
      </c>
      <c r="L1023" s="21">
        <f t="shared" si="31"/>
        <v>0.006077261541503163</v>
      </c>
      <c r="M1023" s="22">
        <f t="shared" si="32"/>
        <v>20.256199520207243</v>
      </c>
    </row>
    <row r="1024" spans="11:13" ht="12.75">
      <c r="K1024" s="46">
        <v>1018</v>
      </c>
      <c r="L1024" s="21">
        <f t="shared" si="31"/>
        <v>0.006072861431957403</v>
      </c>
      <c r="M1024" s="22">
        <f t="shared" si="32"/>
        <v>20.2622723816392</v>
      </c>
    </row>
    <row r="1025" spans="11:13" ht="12.75">
      <c r="K1025" s="46">
        <v>1019</v>
      </c>
      <c r="L1025" s="21">
        <f t="shared" si="31"/>
        <v>0.006068468823712806</v>
      </c>
      <c r="M1025" s="22">
        <f t="shared" si="32"/>
        <v>20.268340850462913</v>
      </c>
    </row>
    <row r="1026" spans="11:13" ht="12.75">
      <c r="K1026" s="46">
        <v>1020</v>
      </c>
      <c r="L1026" s="21">
        <f t="shared" si="31"/>
        <v>0.006064083696638535</v>
      </c>
      <c r="M1026" s="22">
        <f t="shared" si="32"/>
        <v>20.274404934159552</v>
      </c>
    </row>
    <row r="1027" spans="11:13" ht="12.75">
      <c r="K1027" s="46">
        <v>1021</v>
      </c>
      <c r="L1027" s="21">
        <f t="shared" si="31"/>
        <v>0.006059706030677443</v>
      </c>
      <c r="M1027" s="22">
        <f t="shared" si="32"/>
        <v>20.280464640190228</v>
      </c>
    </row>
    <row r="1028" spans="11:13" ht="12.75">
      <c r="K1028" s="46">
        <v>1022</v>
      </c>
      <c r="L1028" s="21">
        <f t="shared" si="31"/>
        <v>0.006055335805845737</v>
      </c>
      <c r="M1028" s="22">
        <f t="shared" si="32"/>
        <v>20.286519975996075</v>
      </c>
    </row>
    <row r="1029" spans="11:13" ht="12.75">
      <c r="K1029" s="46">
        <v>1023</v>
      </c>
      <c r="L1029" s="21">
        <f t="shared" si="31"/>
        <v>0.006050973002232627</v>
      </c>
      <c r="M1029" s="22">
        <f t="shared" si="32"/>
        <v>20.292570948998307</v>
      </c>
    </row>
    <row r="1030" spans="11:13" ht="12.75">
      <c r="K1030" s="46">
        <v>1024</v>
      </c>
      <c r="L1030" s="21">
        <f t="shared" si="31"/>
        <v>0.006046617600000001</v>
      </c>
      <c r="M1030" s="22">
        <f t="shared" si="32"/>
        <v>20.298617566598306</v>
      </c>
    </row>
    <row r="1031" spans="11:13" ht="12.75">
      <c r="K1031" s="46">
        <v>1025</v>
      </c>
      <c r="L1031" s="21">
        <f aca="true" t="shared" si="33" ref="L1031:L1094">$K1031^(LOG10(L$5)/LOG10(2))</f>
        <v>0.006042269579382071</v>
      </c>
      <c r="M1031" s="22">
        <f t="shared" si="32"/>
        <v>20.304659836177688</v>
      </c>
    </row>
    <row r="1032" spans="11:13" ht="12.75">
      <c r="K1032" s="46">
        <v>1026</v>
      </c>
      <c r="L1032" s="21">
        <f t="shared" si="33"/>
        <v>0.006037928920685068</v>
      </c>
      <c r="M1032" s="22">
        <f t="shared" si="32"/>
        <v>20.31069776509837</v>
      </c>
    </row>
    <row r="1033" spans="11:13" ht="12.75">
      <c r="K1033" s="46">
        <v>1027</v>
      </c>
      <c r="L1033" s="21">
        <f t="shared" si="33"/>
        <v>0.006033595604286876</v>
      </c>
      <c r="M1033" s="22">
        <f aca="true" t="shared" si="34" ref="M1033:M1096">M1032+L1033</f>
        <v>20.316731360702658</v>
      </c>
    </row>
    <row r="1034" spans="11:13" ht="12.75">
      <c r="K1034" s="46">
        <v>1028</v>
      </c>
      <c r="L1034" s="21">
        <f t="shared" si="33"/>
        <v>0.0060292696106367255</v>
      </c>
      <c r="M1034" s="22">
        <f t="shared" si="34"/>
        <v>20.322760630313294</v>
      </c>
    </row>
    <row r="1035" spans="11:13" ht="12.75">
      <c r="K1035" s="46">
        <v>1029</v>
      </c>
      <c r="L1035" s="21">
        <f t="shared" si="33"/>
        <v>0.0060249509202548596</v>
      </c>
      <c r="M1035" s="22">
        <f t="shared" si="34"/>
        <v>20.32878558123355</v>
      </c>
    </row>
    <row r="1036" spans="11:13" ht="12.75">
      <c r="K1036" s="46">
        <v>1030</v>
      </c>
      <c r="L1036" s="21">
        <f t="shared" si="33"/>
        <v>0.006020639513732195</v>
      </c>
      <c r="M1036" s="22">
        <f t="shared" si="34"/>
        <v>20.334806220747282</v>
      </c>
    </row>
    <row r="1037" spans="11:13" ht="12.75">
      <c r="K1037" s="46">
        <v>1031</v>
      </c>
      <c r="L1037" s="21">
        <f t="shared" si="33"/>
        <v>0.0060163353717300255</v>
      </c>
      <c r="M1037" s="22">
        <f t="shared" si="34"/>
        <v>20.34082255611901</v>
      </c>
    </row>
    <row r="1038" spans="11:13" ht="12.75">
      <c r="K1038" s="46">
        <v>1032</v>
      </c>
      <c r="L1038" s="21">
        <f t="shared" si="33"/>
        <v>0.006012038474979661</v>
      </c>
      <c r="M1038" s="22">
        <f t="shared" si="34"/>
        <v>20.34683459459399</v>
      </c>
    </row>
    <row r="1039" spans="11:13" ht="12.75">
      <c r="K1039" s="46">
        <v>1033</v>
      </c>
      <c r="L1039" s="21">
        <f t="shared" si="33"/>
        <v>0.006007748804282141</v>
      </c>
      <c r="M1039" s="22">
        <f t="shared" si="34"/>
        <v>20.352842343398272</v>
      </c>
    </row>
    <row r="1040" spans="11:13" ht="12.75">
      <c r="K1040" s="46">
        <v>1034</v>
      </c>
      <c r="L1040" s="21">
        <f t="shared" si="33"/>
        <v>0.006003466340507896</v>
      </c>
      <c r="M1040" s="22">
        <f t="shared" si="34"/>
        <v>20.35884580973878</v>
      </c>
    </row>
    <row r="1041" spans="11:13" ht="12.75">
      <c r="K1041" s="46">
        <v>1035</v>
      </c>
      <c r="L1041" s="21">
        <f t="shared" si="33"/>
        <v>0.005999191064596436</v>
      </c>
      <c r="M1041" s="22">
        <f t="shared" si="34"/>
        <v>20.364845000803378</v>
      </c>
    </row>
    <row r="1042" spans="11:13" ht="12.75">
      <c r="K1042" s="46">
        <v>1036</v>
      </c>
      <c r="L1042" s="21">
        <f t="shared" si="33"/>
        <v>0.005994922957556025</v>
      </c>
      <c r="M1042" s="22">
        <f t="shared" si="34"/>
        <v>20.370839923760933</v>
      </c>
    </row>
    <row r="1043" spans="11:13" ht="12.75">
      <c r="K1043" s="46">
        <v>1037</v>
      </c>
      <c r="L1043" s="21">
        <f t="shared" si="33"/>
        <v>0.005990662000463379</v>
      </c>
      <c r="M1043" s="22">
        <f t="shared" si="34"/>
        <v>20.376830585761397</v>
      </c>
    </row>
    <row r="1044" spans="11:13" ht="12.75">
      <c r="K1044" s="46">
        <v>1038</v>
      </c>
      <c r="L1044" s="21">
        <f t="shared" si="33"/>
        <v>0.00598640817446336</v>
      </c>
      <c r="M1044" s="22">
        <f t="shared" si="34"/>
        <v>20.38281699393586</v>
      </c>
    </row>
    <row r="1045" spans="11:13" ht="12.75">
      <c r="K1045" s="46">
        <v>1039</v>
      </c>
      <c r="L1045" s="21">
        <f t="shared" si="33"/>
        <v>0.005982161460768637</v>
      </c>
      <c r="M1045" s="22">
        <f t="shared" si="34"/>
        <v>20.38879915539663</v>
      </c>
    </row>
    <row r="1046" spans="11:13" ht="12.75">
      <c r="K1046" s="46">
        <v>1040</v>
      </c>
      <c r="L1046" s="21">
        <f t="shared" si="33"/>
        <v>0.005977921840659409</v>
      </c>
      <c r="M1046" s="22">
        <f t="shared" si="34"/>
        <v>20.39477707723729</v>
      </c>
    </row>
    <row r="1047" spans="11:13" ht="12.75">
      <c r="K1047" s="46">
        <v>1041</v>
      </c>
      <c r="L1047" s="21">
        <f t="shared" si="33"/>
        <v>0.005973689295483082</v>
      </c>
      <c r="M1047" s="22">
        <f t="shared" si="34"/>
        <v>20.400750766532774</v>
      </c>
    </row>
    <row r="1048" spans="11:13" ht="12.75">
      <c r="K1048" s="46">
        <v>1042</v>
      </c>
      <c r="L1048" s="21">
        <f t="shared" si="33"/>
        <v>0.005969463806653955</v>
      </c>
      <c r="M1048" s="22">
        <f t="shared" si="34"/>
        <v>20.406720230339428</v>
      </c>
    </row>
    <row r="1049" spans="11:13" ht="12.75">
      <c r="K1049" s="46">
        <v>1043</v>
      </c>
      <c r="L1049" s="21">
        <f t="shared" si="33"/>
        <v>0.0059652453556529325</v>
      </c>
      <c r="M1049" s="22">
        <f t="shared" si="34"/>
        <v>20.41268547569508</v>
      </c>
    </row>
    <row r="1050" spans="11:13" ht="12.75">
      <c r="K1050" s="46">
        <v>1044</v>
      </c>
      <c r="L1050" s="21">
        <f t="shared" si="33"/>
        <v>0.005961033924027226</v>
      </c>
      <c r="M1050" s="22">
        <f t="shared" si="34"/>
        <v>20.41864650961911</v>
      </c>
    </row>
    <row r="1051" spans="11:13" ht="12.75">
      <c r="K1051" s="46">
        <v>1045</v>
      </c>
      <c r="L1051" s="21">
        <f t="shared" si="33"/>
        <v>0.005956829493390015</v>
      </c>
      <c r="M1051" s="22">
        <f t="shared" si="34"/>
        <v>20.424603339112497</v>
      </c>
    </row>
    <row r="1052" spans="11:13" ht="12.75">
      <c r="K1052" s="46">
        <v>1046</v>
      </c>
      <c r="L1052" s="21">
        <f t="shared" si="33"/>
        <v>0.005952632045420209</v>
      </c>
      <c r="M1052" s="22">
        <f t="shared" si="34"/>
        <v>20.43055597115792</v>
      </c>
    </row>
    <row r="1053" spans="11:13" ht="12.75">
      <c r="K1053" s="46">
        <v>1047</v>
      </c>
      <c r="L1053" s="21">
        <f t="shared" si="33"/>
        <v>0.0059484415618621</v>
      </c>
      <c r="M1053" s="22">
        <f t="shared" si="34"/>
        <v>20.43650441271978</v>
      </c>
    </row>
    <row r="1054" spans="11:13" ht="12.75">
      <c r="K1054" s="46">
        <v>1048</v>
      </c>
      <c r="L1054" s="21">
        <f t="shared" si="33"/>
        <v>0.005944258024525093</v>
      </c>
      <c r="M1054" s="22">
        <f t="shared" si="34"/>
        <v>20.442448670744305</v>
      </c>
    </row>
    <row r="1055" spans="11:13" ht="12.75">
      <c r="K1055" s="46">
        <v>1049</v>
      </c>
      <c r="L1055" s="21">
        <f t="shared" si="33"/>
        <v>0.005940081415283388</v>
      </c>
      <c r="M1055" s="22">
        <f t="shared" si="34"/>
        <v>20.448388752159588</v>
      </c>
    </row>
    <row r="1056" spans="11:13" ht="12.75">
      <c r="K1056" s="46">
        <v>1050</v>
      </c>
      <c r="L1056" s="21">
        <f t="shared" si="33"/>
        <v>0.005935911716075719</v>
      </c>
      <c r="M1056" s="22">
        <f t="shared" si="34"/>
        <v>20.454324663875664</v>
      </c>
    </row>
    <row r="1057" spans="11:13" ht="12.75">
      <c r="K1057" s="46">
        <v>1051</v>
      </c>
      <c r="L1057" s="21">
        <f t="shared" si="33"/>
        <v>0.0059317489089050325</v>
      </c>
      <c r="M1057" s="22">
        <f t="shared" si="34"/>
        <v>20.46025641278457</v>
      </c>
    </row>
    <row r="1058" spans="11:13" ht="12.75">
      <c r="K1058" s="46">
        <v>1052</v>
      </c>
      <c r="L1058" s="21">
        <f t="shared" si="33"/>
        <v>0.005927592975838241</v>
      </c>
      <c r="M1058" s="22">
        <f t="shared" si="34"/>
        <v>20.466184005760407</v>
      </c>
    </row>
    <row r="1059" spans="11:13" ht="12.75">
      <c r="K1059" s="46">
        <v>1053</v>
      </c>
      <c r="L1059" s="21">
        <f t="shared" si="33"/>
        <v>0.005923443899005871</v>
      </c>
      <c r="M1059" s="22">
        <f t="shared" si="34"/>
        <v>20.472107449659415</v>
      </c>
    </row>
    <row r="1060" spans="11:13" ht="12.75">
      <c r="K1060" s="46">
        <v>1054</v>
      </c>
      <c r="L1060" s="21">
        <f t="shared" si="33"/>
        <v>0.00591930166060184</v>
      </c>
      <c r="M1060" s="22">
        <f t="shared" si="34"/>
        <v>20.478026751320016</v>
      </c>
    </row>
    <row r="1061" spans="11:13" ht="12.75">
      <c r="K1061" s="46">
        <v>1055</v>
      </c>
      <c r="L1061" s="21">
        <f t="shared" si="33"/>
        <v>0.005915166242883131</v>
      </c>
      <c r="M1061" s="22">
        <f t="shared" si="34"/>
        <v>20.4839419175629</v>
      </c>
    </row>
    <row r="1062" spans="11:13" ht="12.75">
      <c r="K1062" s="46">
        <v>1056</v>
      </c>
      <c r="L1062" s="21">
        <f t="shared" si="33"/>
        <v>0.00591103762816953</v>
      </c>
      <c r="M1062" s="22">
        <f t="shared" si="34"/>
        <v>20.48985295519107</v>
      </c>
    </row>
    <row r="1063" spans="11:13" ht="12.75">
      <c r="K1063" s="46">
        <v>1057</v>
      </c>
      <c r="L1063" s="21">
        <f t="shared" si="33"/>
        <v>0.005906915798843333</v>
      </c>
      <c r="M1063" s="22">
        <f t="shared" si="34"/>
        <v>20.49575987098991</v>
      </c>
    </row>
    <row r="1064" spans="11:13" ht="12.75">
      <c r="K1064" s="46">
        <v>1058</v>
      </c>
      <c r="L1064" s="21">
        <f t="shared" si="33"/>
        <v>0.005902800737349085</v>
      </c>
      <c r="M1064" s="22">
        <f t="shared" si="34"/>
        <v>20.50166267172726</v>
      </c>
    </row>
    <row r="1065" spans="11:13" ht="12.75">
      <c r="K1065" s="46">
        <v>1059</v>
      </c>
      <c r="L1065" s="21">
        <f t="shared" si="33"/>
        <v>0.005898692426193265</v>
      </c>
      <c r="M1065" s="22">
        <f t="shared" si="34"/>
        <v>20.507561364153453</v>
      </c>
    </row>
    <row r="1066" spans="11:13" ht="12.75">
      <c r="K1066" s="46">
        <v>1060</v>
      </c>
      <c r="L1066" s="21">
        <f t="shared" si="33"/>
        <v>0.005894590847944058</v>
      </c>
      <c r="M1066" s="22">
        <f t="shared" si="34"/>
        <v>20.513455955001398</v>
      </c>
    </row>
    <row r="1067" spans="11:13" ht="12.75">
      <c r="K1067" s="46">
        <v>1061</v>
      </c>
      <c r="L1067" s="21">
        <f t="shared" si="33"/>
        <v>0.00589049598523103</v>
      </c>
      <c r="M1067" s="22">
        <f t="shared" si="34"/>
        <v>20.519346450986628</v>
      </c>
    </row>
    <row r="1068" spans="11:13" ht="12.75">
      <c r="K1068" s="46">
        <v>1062</v>
      </c>
      <c r="L1068" s="21">
        <f t="shared" si="33"/>
        <v>0.005886407820744887</v>
      </c>
      <c r="M1068" s="22">
        <f t="shared" si="34"/>
        <v>20.525232858807374</v>
      </c>
    </row>
    <row r="1069" spans="11:13" ht="12.75">
      <c r="K1069" s="46">
        <v>1063</v>
      </c>
      <c r="L1069" s="21">
        <f t="shared" si="33"/>
        <v>0.005882326337237203</v>
      </c>
      <c r="M1069" s="22">
        <f t="shared" si="34"/>
        <v>20.53111518514461</v>
      </c>
    </row>
    <row r="1070" spans="11:13" ht="12.75">
      <c r="K1070" s="46">
        <v>1064</v>
      </c>
      <c r="L1070" s="21">
        <f t="shared" si="33"/>
        <v>0.005878251517520123</v>
      </c>
      <c r="M1070" s="22">
        <f t="shared" si="34"/>
        <v>20.53699343666213</v>
      </c>
    </row>
    <row r="1071" spans="11:13" ht="12.75">
      <c r="K1071" s="46">
        <v>1065</v>
      </c>
      <c r="L1071" s="21">
        <f t="shared" si="33"/>
        <v>0.005874183344466124</v>
      </c>
      <c r="M1071" s="22">
        <f t="shared" si="34"/>
        <v>20.542867620006596</v>
      </c>
    </row>
    <row r="1072" spans="11:13" ht="12.75">
      <c r="K1072" s="46">
        <v>1066</v>
      </c>
      <c r="L1072" s="21">
        <f t="shared" si="33"/>
        <v>0.005870121801007714</v>
      </c>
      <c r="M1072" s="22">
        <f t="shared" si="34"/>
        <v>20.548737741807603</v>
      </c>
    </row>
    <row r="1073" spans="11:13" ht="12.75">
      <c r="K1073" s="46">
        <v>1067</v>
      </c>
      <c r="L1073" s="21">
        <f t="shared" si="33"/>
        <v>0.005866066870137205</v>
      </c>
      <c r="M1073" s="22">
        <f t="shared" si="34"/>
        <v>20.55460380867774</v>
      </c>
    </row>
    <row r="1074" spans="11:13" ht="12.75">
      <c r="K1074" s="46">
        <v>1068</v>
      </c>
      <c r="L1074" s="21">
        <f t="shared" si="33"/>
        <v>0.005862018534906412</v>
      </c>
      <c r="M1074" s="22">
        <f t="shared" si="34"/>
        <v>20.560465827212646</v>
      </c>
    </row>
    <row r="1075" spans="11:13" ht="12.75">
      <c r="K1075" s="46">
        <v>1069</v>
      </c>
      <c r="L1075" s="21">
        <f t="shared" si="33"/>
        <v>0.005857976778426417</v>
      </c>
      <c r="M1075" s="22">
        <f t="shared" si="34"/>
        <v>20.56632380399107</v>
      </c>
    </row>
    <row r="1076" spans="11:13" ht="12.75">
      <c r="K1076" s="46">
        <v>1070</v>
      </c>
      <c r="L1076" s="21">
        <f t="shared" si="33"/>
        <v>0.0058539415838672814</v>
      </c>
      <c r="M1076" s="22">
        <f t="shared" si="34"/>
        <v>20.57217774557494</v>
      </c>
    </row>
    <row r="1077" spans="11:13" ht="12.75">
      <c r="K1077" s="46">
        <v>1071</v>
      </c>
      <c r="L1077" s="21">
        <f t="shared" si="33"/>
        <v>0.005849912934457801</v>
      </c>
      <c r="M1077" s="22">
        <f t="shared" si="34"/>
        <v>20.5780276585094</v>
      </c>
    </row>
    <row r="1078" spans="11:13" ht="12.75">
      <c r="K1078" s="46">
        <v>1072</v>
      </c>
      <c r="L1078" s="21">
        <f t="shared" si="33"/>
        <v>0.005845890813485244</v>
      </c>
      <c r="M1078" s="22">
        <f t="shared" si="34"/>
        <v>20.583873549322885</v>
      </c>
    </row>
    <row r="1079" spans="11:13" ht="12.75">
      <c r="K1079" s="46">
        <v>1073</v>
      </c>
      <c r="L1079" s="21">
        <f t="shared" si="33"/>
        <v>0.005841875204295092</v>
      </c>
      <c r="M1079" s="22">
        <f t="shared" si="34"/>
        <v>20.58971542452718</v>
      </c>
    </row>
    <row r="1080" spans="11:13" ht="12.75">
      <c r="K1080" s="46">
        <v>1074</v>
      </c>
      <c r="L1080" s="21">
        <f t="shared" si="33"/>
        <v>0.005837866090290782</v>
      </c>
      <c r="M1080" s="22">
        <f t="shared" si="34"/>
        <v>20.595553290617474</v>
      </c>
    </row>
    <row r="1081" spans="11:13" ht="12.75">
      <c r="K1081" s="46">
        <v>1075</v>
      </c>
      <c r="L1081" s="21">
        <f t="shared" si="33"/>
        <v>0.005833863454933457</v>
      </c>
      <c r="M1081" s="22">
        <f t="shared" si="34"/>
        <v>20.60138715407241</v>
      </c>
    </row>
    <row r="1082" spans="11:13" ht="12.75">
      <c r="K1082" s="46">
        <v>1076</v>
      </c>
      <c r="L1082" s="21">
        <f t="shared" si="33"/>
        <v>0.005829867281741689</v>
      </c>
      <c r="M1082" s="22">
        <f t="shared" si="34"/>
        <v>20.60721702135415</v>
      </c>
    </row>
    <row r="1083" spans="11:13" ht="12.75">
      <c r="K1083" s="46">
        <v>1077</v>
      </c>
      <c r="L1083" s="21">
        <f t="shared" si="33"/>
        <v>0.005825877554291271</v>
      </c>
      <c r="M1083" s="22">
        <f t="shared" si="34"/>
        <v>20.61304289890844</v>
      </c>
    </row>
    <row r="1084" spans="11:13" ht="12.75">
      <c r="K1084" s="46">
        <v>1078</v>
      </c>
      <c r="L1084" s="21">
        <f t="shared" si="33"/>
        <v>0.0058218942562149175</v>
      </c>
      <c r="M1084" s="22">
        <f t="shared" si="34"/>
        <v>20.618864793164654</v>
      </c>
    </row>
    <row r="1085" spans="11:13" ht="12.75">
      <c r="K1085" s="46">
        <v>1079</v>
      </c>
      <c r="L1085" s="21">
        <f t="shared" si="33"/>
        <v>0.005817917371202045</v>
      </c>
      <c r="M1085" s="22">
        <f t="shared" si="34"/>
        <v>20.624682710535858</v>
      </c>
    </row>
    <row r="1086" spans="11:13" ht="12.75">
      <c r="K1086" s="46">
        <v>1080</v>
      </c>
      <c r="L1086" s="21">
        <f t="shared" si="33"/>
        <v>0.005813946882998506</v>
      </c>
      <c r="M1086" s="22">
        <f t="shared" si="34"/>
        <v>20.630496657418856</v>
      </c>
    </row>
    <row r="1087" spans="11:13" ht="12.75">
      <c r="K1087" s="46">
        <v>1081</v>
      </c>
      <c r="L1087" s="21">
        <f t="shared" si="33"/>
        <v>0.005809982775406371</v>
      </c>
      <c r="M1087" s="22">
        <f t="shared" si="34"/>
        <v>20.636306640194263</v>
      </c>
    </row>
    <row r="1088" spans="11:13" ht="12.75">
      <c r="K1088" s="46">
        <v>1082</v>
      </c>
      <c r="L1088" s="21">
        <f t="shared" si="33"/>
        <v>0.005806025032283626</v>
      </c>
      <c r="M1088" s="22">
        <f t="shared" si="34"/>
        <v>20.64211266522655</v>
      </c>
    </row>
    <row r="1089" spans="11:13" ht="12.75">
      <c r="K1089" s="46">
        <v>1083</v>
      </c>
      <c r="L1089" s="21">
        <f t="shared" si="33"/>
        <v>0.00580207363754399</v>
      </c>
      <c r="M1089" s="22">
        <f t="shared" si="34"/>
        <v>20.647914738864092</v>
      </c>
    </row>
    <row r="1090" spans="11:13" ht="12.75">
      <c r="K1090" s="46">
        <v>1084</v>
      </c>
      <c r="L1090" s="21">
        <f t="shared" si="33"/>
        <v>0.005798128575156641</v>
      </c>
      <c r="M1090" s="22">
        <f t="shared" si="34"/>
        <v>20.65371286743925</v>
      </c>
    </row>
    <row r="1091" spans="11:13" ht="12.75">
      <c r="K1091" s="46">
        <v>1085</v>
      </c>
      <c r="L1091" s="21">
        <f t="shared" si="33"/>
        <v>0.005794189829145969</v>
      </c>
      <c r="M1091" s="22">
        <f t="shared" si="34"/>
        <v>20.659507057268396</v>
      </c>
    </row>
    <row r="1092" spans="11:13" ht="12.75">
      <c r="K1092" s="46">
        <v>1086</v>
      </c>
      <c r="L1092" s="21">
        <f t="shared" si="33"/>
        <v>0.005790257383591355</v>
      </c>
      <c r="M1092" s="22">
        <f t="shared" si="34"/>
        <v>20.665297314651987</v>
      </c>
    </row>
    <row r="1093" spans="11:13" ht="12.75">
      <c r="K1093" s="46">
        <v>1087</v>
      </c>
      <c r="L1093" s="21">
        <f t="shared" si="33"/>
        <v>0.005786331222626897</v>
      </c>
      <c r="M1093" s="22">
        <f t="shared" si="34"/>
        <v>20.671083645874614</v>
      </c>
    </row>
    <row r="1094" spans="11:13" ht="12.75">
      <c r="K1094" s="46">
        <v>1088</v>
      </c>
      <c r="L1094" s="21">
        <f t="shared" si="33"/>
        <v>0.005782411330441218</v>
      </c>
      <c r="M1094" s="22">
        <f t="shared" si="34"/>
        <v>20.676866057205054</v>
      </c>
    </row>
    <row r="1095" spans="11:13" ht="12.75">
      <c r="K1095" s="46">
        <v>1089</v>
      </c>
      <c r="L1095" s="21">
        <f aca="true" t="shared" si="35" ref="L1095:L1158">$K1095^(LOG10(L$5)/LOG10(2))</f>
        <v>0.005778497691277195</v>
      </c>
      <c r="M1095" s="22">
        <f t="shared" si="34"/>
        <v>20.68264455489633</v>
      </c>
    </row>
    <row r="1096" spans="11:13" ht="12.75">
      <c r="K1096" s="46">
        <v>1090</v>
      </c>
      <c r="L1096" s="21">
        <f t="shared" si="35"/>
        <v>0.005774590289431739</v>
      </c>
      <c r="M1096" s="22">
        <f t="shared" si="34"/>
        <v>20.68841914518576</v>
      </c>
    </row>
    <row r="1097" spans="11:13" ht="12.75">
      <c r="K1097" s="46">
        <v>1091</v>
      </c>
      <c r="L1097" s="21">
        <f t="shared" si="35"/>
        <v>0.005770689109255549</v>
      </c>
      <c r="M1097" s="22">
        <f aca="true" t="shared" si="36" ref="M1097:M1160">M1096+L1097</f>
        <v>20.694189834295017</v>
      </c>
    </row>
    <row r="1098" spans="11:13" ht="12.75">
      <c r="K1098" s="46">
        <v>1092</v>
      </c>
      <c r="L1098" s="21">
        <f t="shared" si="35"/>
        <v>0.0057667941351528754</v>
      </c>
      <c r="M1098" s="22">
        <f t="shared" si="36"/>
        <v>20.69995662843017</v>
      </c>
    </row>
    <row r="1099" spans="11:13" ht="12.75">
      <c r="K1099" s="46">
        <v>1093</v>
      </c>
      <c r="L1099" s="21">
        <f t="shared" si="35"/>
        <v>0.005762905351581319</v>
      </c>
      <c r="M1099" s="22">
        <f t="shared" si="36"/>
        <v>20.70571953378175</v>
      </c>
    </row>
    <row r="1100" spans="11:13" ht="12.75">
      <c r="K1100" s="46">
        <v>1094</v>
      </c>
      <c r="L1100" s="21">
        <f t="shared" si="35"/>
        <v>0.005759022743051571</v>
      </c>
      <c r="M1100" s="22">
        <f t="shared" si="36"/>
        <v>20.711478556524803</v>
      </c>
    </row>
    <row r="1101" spans="11:13" ht="12.75">
      <c r="K1101" s="46">
        <v>1095</v>
      </c>
      <c r="L1101" s="21">
        <f t="shared" si="35"/>
        <v>0.0057551462941271714</v>
      </c>
      <c r="M1101" s="22">
        <f t="shared" si="36"/>
        <v>20.71723370281893</v>
      </c>
    </row>
    <row r="1102" spans="11:13" ht="12.75">
      <c r="K1102" s="46">
        <v>1096</v>
      </c>
      <c r="L1102" s="21">
        <f t="shared" si="35"/>
        <v>0.005751275989424318</v>
      </c>
      <c r="M1102" s="22">
        <f t="shared" si="36"/>
        <v>20.722984978808356</v>
      </c>
    </row>
    <row r="1103" spans="11:13" ht="12.75">
      <c r="K1103" s="46">
        <v>1097</v>
      </c>
      <c r="L1103" s="21">
        <f t="shared" si="35"/>
        <v>0.0057474118136116225</v>
      </c>
      <c r="M1103" s="22">
        <f t="shared" si="36"/>
        <v>20.728732390621968</v>
      </c>
    </row>
    <row r="1104" spans="11:13" ht="12.75">
      <c r="K1104" s="46">
        <v>1098</v>
      </c>
      <c r="L1104" s="21">
        <f t="shared" si="35"/>
        <v>0.005743553751409871</v>
      </c>
      <c r="M1104" s="22">
        <f t="shared" si="36"/>
        <v>20.734475944373376</v>
      </c>
    </row>
    <row r="1105" spans="11:13" ht="12.75">
      <c r="K1105" s="46">
        <v>1099</v>
      </c>
      <c r="L1105" s="21">
        <f t="shared" si="35"/>
        <v>0.0057397017875918084</v>
      </c>
      <c r="M1105" s="22">
        <f t="shared" si="36"/>
        <v>20.74021564616097</v>
      </c>
    </row>
    <row r="1106" spans="11:13" ht="12.75">
      <c r="K1106" s="46">
        <v>1100</v>
      </c>
      <c r="L1106" s="21">
        <f t="shared" si="35"/>
        <v>0.005735855906981932</v>
      </c>
      <c r="M1106" s="22">
        <f t="shared" si="36"/>
        <v>20.74595150206795</v>
      </c>
    </row>
    <row r="1107" spans="11:13" ht="12.75">
      <c r="K1107" s="46">
        <v>1101</v>
      </c>
      <c r="L1107" s="21">
        <f t="shared" si="35"/>
        <v>0.005732016094456241</v>
      </c>
      <c r="M1107" s="22">
        <f t="shared" si="36"/>
        <v>20.751683518162405</v>
      </c>
    </row>
    <row r="1108" spans="11:13" ht="12.75">
      <c r="K1108" s="46">
        <v>1102</v>
      </c>
      <c r="L1108" s="21">
        <f t="shared" si="35"/>
        <v>0.0057281823349420264</v>
      </c>
      <c r="M1108" s="22">
        <f t="shared" si="36"/>
        <v>20.757411700497347</v>
      </c>
    </row>
    <row r="1109" spans="11:13" ht="12.75">
      <c r="K1109" s="46">
        <v>1103</v>
      </c>
      <c r="L1109" s="21">
        <f t="shared" si="35"/>
        <v>0.005724354613417654</v>
      </c>
      <c r="M1109" s="22">
        <f t="shared" si="36"/>
        <v>20.763136055110763</v>
      </c>
    </row>
    <row r="1110" spans="11:13" ht="12.75">
      <c r="K1110" s="46">
        <v>1104</v>
      </c>
      <c r="L1110" s="21">
        <f t="shared" si="35"/>
        <v>0.005720532914912359</v>
      </c>
      <c r="M1110" s="22">
        <f t="shared" si="36"/>
        <v>20.768856588025674</v>
      </c>
    </row>
    <row r="1111" spans="11:13" ht="12.75">
      <c r="K1111" s="46">
        <v>1105</v>
      </c>
      <c r="L1111" s="21">
        <f t="shared" si="35"/>
        <v>0.005716717224505982</v>
      </c>
      <c r="M1111" s="22">
        <f t="shared" si="36"/>
        <v>20.77457330525018</v>
      </c>
    </row>
    <row r="1112" spans="11:13" ht="12.75">
      <c r="K1112" s="46">
        <v>1106</v>
      </c>
      <c r="L1112" s="21">
        <f t="shared" si="35"/>
        <v>0.005712907527328799</v>
      </c>
      <c r="M1112" s="22">
        <f t="shared" si="36"/>
        <v>20.780286212777508</v>
      </c>
    </row>
    <row r="1113" spans="11:13" ht="12.75">
      <c r="K1113" s="46">
        <v>1107</v>
      </c>
      <c r="L1113" s="21">
        <f t="shared" si="35"/>
        <v>0.005709103808561294</v>
      </c>
      <c r="M1113" s="22">
        <f t="shared" si="36"/>
        <v>20.78599531658607</v>
      </c>
    </row>
    <row r="1114" spans="11:13" ht="12.75">
      <c r="K1114" s="46">
        <v>1108</v>
      </c>
      <c r="L1114" s="21">
        <f t="shared" si="35"/>
        <v>0.005705306053433925</v>
      </c>
      <c r="M1114" s="22">
        <f t="shared" si="36"/>
        <v>20.791700622639503</v>
      </c>
    </row>
    <row r="1115" spans="11:13" ht="12.75">
      <c r="K1115" s="46">
        <v>1109</v>
      </c>
      <c r="L1115" s="21">
        <f t="shared" si="35"/>
        <v>0.005701514247226934</v>
      </c>
      <c r="M1115" s="22">
        <f t="shared" si="36"/>
        <v>20.79740213688673</v>
      </c>
    </row>
    <row r="1116" spans="11:13" ht="12.75">
      <c r="K1116" s="46">
        <v>1110</v>
      </c>
      <c r="L1116" s="21">
        <f t="shared" si="35"/>
        <v>0.005697728375270123</v>
      </c>
      <c r="M1116" s="22">
        <f t="shared" si="36"/>
        <v>20.803099865262002</v>
      </c>
    </row>
    <row r="1117" spans="11:13" ht="12.75">
      <c r="K1117" s="46">
        <v>1111</v>
      </c>
      <c r="L1117" s="21">
        <f t="shared" si="35"/>
        <v>0.005693948422942641</v>
      </c>
      <c r="M1117" s="22">
        <f t="shared" si="36"/>
        <v>20.808793813684943</v>
      </c>
    </row>
    <row r="1118" spans="11:13" ht="12.75">
      <c r="K1118" s="46">
        <v>1112</v>
      </c>
      <c r="L1118" s="21">
        <f t="shared" si="35"/>
        <v>0.005690174375672787</v>
      </c>
      <c r="M1118" s="22">
        <f t="shared" si="36"/>
        <v>20.814483988060616</v>
      </c>
    </row>
    <row r="1119" spans="11:13" ht="12.75">
      <c r="K1119" s="46">
        <v>1113</v>
      </c>
      <c r="L1119" s="21">
        <f t="shared" si="35"/>
        <v>0.005686406218937772</v>
      </c>
      <c r="M1119" s="22">
        <f t="shared" si="36"/>
        <v>20.820170394279554</v>
      </c>
    </row>
    <row r="1120" spans="11:13" ht="12.75">
      <c r="K1120" s="46">
        <v>1114</v>
      </c>
      <c r="L1120" s="21">
        <f t="shared" si="35"/>
        <v>0.0056826439382635496</v>
      </c>
      <c r="M1120" s="22">
        <f t="shared" si="36"/>
        <v>20.82585303821782</v>
      </c>
    </row>
    <row r="1121" spans="11:13" ht="12.75">
      <c r="K1121" s="46">
        <v>1115</v>
      </c>
      <c r="L1121" s="21">
        <f t="shared" si="35"/>
        <v>0.005678887519224582</v>
      </c>
      <c r="M1121" s="22">
        <f t="shared" si="36"/>
        <v>20.831531925737043</v>
      </c>
    </row>
    <row r="1122" spans="11:13" ht="12.75">
      <c r="K1122" s="46">
        <v>1116</v>
      </c>
      <c r="L1122" s="21">
        <f t="shared" si="35"/>
        <v>0.005675136947443644</v>
      </c>
      <c r="M1122" s="22">
        <f t="shared" si="36"/>
        <v>20.837207062684485</v>
      </c>
    </row>
    <row r="1123" spans="11:13" ht="12.75">
      <c r="K1123" s="46">
        <v>1117</v>
      </c>
      <c r="L1123" s="21">
        <f t="shared" si="35"/>
        <v>0.005671392208591607</v>
      </c>
      <c r="M1123" s="22">
        <f t="shared" si="36"/>
        <v>20.842878454893075</v>
      </c>
    </row>
    <row r="1124" spans="11:13" ht="12.75">
      <c r="K1124" s="46">
        <v>1118</v>
      </c>
      <c r="L1124" s="21">
        <f t="shared" si="35"/>
        <v>0.00566765328838725</v>
      </c>
      <c r="M1124" s="22">
        <f t="shared" si="36"/>
        <v>20.848546108181463</v>
      </c>
    </row>
    <row r="1125" spans="11:13" ht="12.75">
      <c r="K1125" s="46">
        <v>1119</v>
      </c>
      <c r="L1125" s="21">
        <f t="shared" si="35"/>
        <v>0.005663920172597059</v>
      </c>
      <c r="M1125" s="22">
        <f t="shared" si="36"/>
        <v>20.85421002835406</v>
      </c>
    </row>
    <row r="1126" spans="11:13" ht="12.75">
      <c r="K1126" s="46">
        <v>1120</v>
      </c>
      <c r="L1126" s="21">
        <f t="shared" si="35"/>
        <v>0.005660192847035002</v>
      </c>
      <c r="M1126" s="22">
        <f t="shared" si="36"/>
        <v>20.859870221201096</v>
      </c>
    </row>
    <row r="1127" spans="11:13" ht="12.75">
      <c r="K1127" s="46">
        <v>1121</v>
      </c>
      <c r="L1127" s="21">
        <f t="shared" si="35"/>
        <v>0.00565647129756235</v>
      </c>
      <c r="M1127" s="22">
        <f t="shared" si="36"/>
        <v>20.86552669249866</v>
      </c>
    </row>
    <row r="1128" spans="11:13" ht="12.75">
      <c r="K1128" s="46">
        <v>1122</v>
      </c>
      <c r="L1128" s="21">
        <f t="shared" si="35"/>
        <v>0.005652755510087474</v>
      </c>
      <c r="M1128" s="22">
        <f t="shared" si="36"/>
        <v>20.871179448008746</v>
      </c>
    </row>
    <row r="1129" spans="11:13" ht="12.75">
      <c r="K1129" s="46">
        <v>1123</v>
      </c>
      <c r="L1129" s="21">
        <f t="shared" si="35"/>
        <v>0.005649045470565632</v>
      </c>
      <c r="M1129" s="22">
        <f t="shared" si="36"/>
        <v>20.876828493479312</v>
      </c>
    </row>
    <row r="1130" spans="11:13" ht="12.75">
      <c r="K1130" s="46">
        <v>1124</v>
      </c>
      <c r="L1130" s="21">
        <f t="shared" si="35"/>
        <v>0.005645341164998793</v>
      </c>
      <c r="M1130" s="22">
        <f t="shared" si="36"/>
        <v>20.882473834644312</v>
      </c>
    </row>
    <row r="1131" spans="11:13" ht="12.75">
      <c r="K1131" s="46">
        <v>1125</v>
      </c>
      <c r="L1131" s="21">
        <f t="shared" si="35"/>
        <v>0.0056416425794354255</v>
      </c>
      <c r="M1131" s="22">
        <f t="shared" si="36"/>
        <v>20.888115477223746</v>
      </c>
    </row>
    <row r="1132" spans="11:13" ht="12.75">
      <c r="K1132" s="46">
        <v>1126</v>
      </c>
      <c r="L1132" s="21">
        <f t="shared" si="35"/>
        <v>0.0056379496999703</v>
      </c>
      <c r="M1132" s="22">
        <f t="shared" si="36"/>
        <v>20.893753426923716</v>
      </c>
    </row>
    <row r="1133" spans="11:13" ht="12.75">
      <c r="K1133" s="46">
        <v>1127</v>
      </c>
      <c r="L1133" s="21">
        <f t="shared" si="35"/>
        <v>0.005634262512744313</v>
      </c>
      <c r="M1133" s="22">
        <f t="shared" si="36"/>
        <v>20.89938768943646</v>
      </c>
    </row>
    <row r="1134" spans="11:13" ht="12.75">
      <c r="K1134" s="46">
        <v>1128</v>
      </c>
      <c r="L1134" s="21">
        <f t="shared" si="35"/>
        <v>0.005630581003944267</v>
      </c>
      <c r="M1134" s="22">
        <f t="shared" si="36"/>
        <v>20.905018270440404</v>
      </c>
    </row>
    <row r="1135" spans="11:13" ht="12.75">
      <c r="K1135" s="46">
        <v>1129</v>
      </c>
      <c r="L1135" s="21">
        <f t="shared" si="35"/>
        <v>0.005626905159802705</v>
      </c>
      <c r="M1135" s="22">
        <f t="shared" si="36"/>
        <v>20.91064517560021</v>
      </c>
    </row>
    <row r="1136" spans="11:13" ht="12.75">
      <c r="K1136" s="46">
        <v>1130</v>
      </c>
      <c r="L1136" s="21">
        <f t="shared" si="35"/>
        <v>0.005623234966597685</v>
      </c>
      <c r="M1136" s="22">
        <f t="shared" si="36"/>
        <v>20.916268410566808</v>
      </c>
    </row>
    <row r="1137" spans="11:13" ht="12.75">
      <c r="K1137" s="46">
        <v>1131</v>
      </c>
      <c r="L1137" s="21">
        <f t="shared" si="35"/>
        <v>0.005619570410652625</v>
      </c>
      <c r="M1137" s="22">
        <f t="shared" si="36"/>
        <v>20.92188798097746</v>
      </c>
    </row>
    <row r="1138" spans="11:13" ht="12.75">
      <c r="K1138" s="46">
        <v>1132</v>
      </c>
      <c r="L1138" s="21">
        <f t="shared" si="35"/>
        <v>0.0056159114783360985</v>
      </c>
      <c r="M1138" s="22">
        <f t="shared" si="36"/>
        <v>20.927503892455796</v>
      </c>
    </row>
    <row r="1139" spans="11:13" ht="12.75">
      <c r="K1139" s="46">
        <v>1133</v>
      </c>
      <c r="L1139" s="21">
        <f t="shared" si="35"/>
        <v>0.005612258156061641</v>
      </c>
      <c r="M1139" s="22">
        <f t="shared" si="36"/>
        <v>20.93311615061186</v>
      </c>
    </row>
    <row r="1140" spans="11:13" ht="12.75">
      <c r="K1140" s="46">
        <v>1134</v>
      </c>
      <c r="L1140" s="21">
        <f t="shared" si="35"/>
        <v>0.0056086104302875564</v>
      </c>
      <c r="M1140" s="22">
        <f t="shared" si="36"/>
        <v>20.938724761042145</v>
      </c>
    </row>
    <row r="1141" spans="11:13" ht="12.75">
      <c r="K1141" s="46">
        <v>1135</v>
      </c>
      <c r="L1141" s="21">
        <f t="shared" si="35"/>
        <v>0.005604968287516747</v>
      </c>
      <c r="M1141" s="22">
        <f t="shared" si="36"/>
        <v>20.944329729329663</v>
      </c>
    </row>
    <row r="1142" spans="11:13" ht="12.75">
      <c r="K1142" s="46">
        <v>1136</v>
      </c>
      <c r="L1142" s="21">
        <f t="shared" si="35"/>
        <v>0.005601331714296532</v>
      </c>
      <c r="M1142" s="22">
        <f t="shared" si="36"/>
        <v>20.94993106104396</v>
      </c>
    </row>
    <row r="1143" spans="11:13" ht="12.75">
      <c r="K1143" s="46">
        <v>1137</v>
      </c>
      <c r="L1143" s="21">
        <f t="shared" si="35"/>
        <v>0.005597700697218434</v>
      </c>
      <c r="M1143" s="22">
        <f t="shared" si="36"/>
        <v>20.955528761741178</v>
      </c>
    </row>
    <row r="1144" spans="11:13" ht="12.75">
      <c r="K1144" s="46">
        <v>1138</v>
      </c>
      <c r="L1144" s="21">
        <f t="shared" si="35"/>
        <v>0.005594075222918015</v>
      </c>
      <c r="M1144" s="22">
        <f t="shared" si="36"/>
        <v>20.961122836964098</v>
      </c>
    </row>
    <row r="1145" spans="11:13" ht="12.75">
      <c r="K1145" s="46">
        <v>1139</v>
      </c>
      <c r="L1145" s="21">
        <f t="shared" si="35"/>
        <v>0.005590455278074692</v>
      </c>
      <c r="M1145" s="22">
        <f t="shared" si="36"/>
        <v>20.966713292242172</v>
      </c>
    </row>
    <row r="1146" spans="11:13" ht="12.75">
      <c r="K1146" s="46">
        <v>1140</v>
      </c>
      <c r="L1146" s="21">
        <f t="shared" si="35"/>
        <v>0.005586840849411549</v>
      </c>
      <c r="M1146" s="22">
        <f t="shared" si="36"/>
        <v>20.972300133091583</v>
      </c>
    </row>
    <row r="1147" spans="11:13" ht="12.75">
      <c r="K1147" s="46">
        <v>1141</v>
      </c>
      <c r="L1147" s="21">
        <f t="shared" si="35"/>
        <v>0.005583231923695164</v>
      </c>
      <c r="M1147" s="22">
        <f t="shared" si="36"/>
        <v>20.977883365015277</v>
      </c>
    </row>
    <row r="1148" spans="11:13" ht="12.75">
      <c r="K1148" s="46">
        <v>1142</v>
      </c>
      <c r="L1148" s="21">
        <f t="shared" si="35"/>
        <v>0.005579628487735426</v>
      </c>
      <c r="M1148" s="22">
        <f t="shared" si="36"/>
        <v>20.98346299350301</v>
      </c>
    </row>
    <row r="1149" spans="11:13" ht="12.75">
      <c r="K1149" s="46">
        <v>1143</v>
      </c>
      <c r="L1149" s="21">
        <f t="shared" si="35"/>
        <v>0.005576030528385353</v>
      </c>
      <c r="M1149" s="22">
        <f t="shared" si="36"/>
        <v>20.989039024031396</v>
      </c>
    </row>
    <row r="1150" spans="11:13" ht="12.75">
      <c r="K1150" s="46">
        <v>1144</v>
      </c>
      <c r="L1150" s="21">
        <f t="shared" si="35"/>
        <v>0.005572438032540892</v>
      </c>
      <c r="M1150" s="22">
        <f t="shared" si="36"/>
        <v>20.994611462063936</v>
      </c>
    </row>
    <row r="1151" spans="11:13" ht="12.75">
      <c r="K1151" s="46">
        <v>1145</v>
      </c>
      <c r="L1151" s="21">
        <f t="shared" si="35"/>
        <v>0.005568850987140792</v>
      </c>
      <c r="M1151" s="22">
        <f t="shared" si="36"/>
        <v>21.00018031305108</v>
      </c>
    </row>
    <row r="1152" spans="11:13" ht="12.75">
      <c r="K1152" s="46">
        <v>1146</v>
      </c>
      <c r="L1152" s="21">
        <f t="shared" si="35"/>
        <v>0.0055652693791663896</v>
      </c>
      <c r="M1152" s="22">
        <f t="shared" si="36"/>
        <v>21.005745582430244</v>
      </c>
    </row>
    <row r="1153" spans="11:13" ht="12.75">
      <c r="K1153" s="46">
        <v>1147</v>
      </c>
      <c r="L1153" s="21">
        <f t="shared" si="35"/>
        <v>0.005561693195641429</v>
      </c>
      <c r="M1153" s="22">
        <f t="shared" si="36"/>
        <v>21.011307275625885</v>
      </c>
    </row>
    <row r="1154" spans="11:13" ht="12.75">
      <c r="K1154" s="46">
        <v>1148</v>
      </c>
      <c r="L1154" s="21">
        <f t="shared" si="35"/>
        <v>0.005558122423631923</v>
      </c>
      <c r="M1154" s="22">
        <f t="shared" si="36"/>
        <v>21.016865398049518</v>
      </c>
    </row>
    <row r="1155" spans="11:13" ht="12.75">
      <c r="K1155" s="46">
        <v>1149</v>
      </c>
      <c r="L1155" s="21">
        <f t="shared" si="35"/>
        <v>0.005554557050245922</v>
      </c>
      <c r="M1155" s="22">
        <f t="shared" si="36"/>
        <v>21.022419955099764</v>
      </c>
    </row>
    <row r="1156" spans="11:13" ht="12.75">
      <c r="K1156" s="46">
        <v>1150</v>
      </c>
      <c r="L1156" s="21">
        <f t="shared" si="35"/>
        <v>0.00555099706263341</v>
      </c>
      <c r="M1156" s="22">
        <f t="shared" si="36"/>
        <v>21.0279709521624</v>
      </c>
    </row>
    <row r="1157" spans="11:13" ht="12.75">
      <c r="K1157" s="46">
        <v>1151</v>
      </c>
      <c r="L1157" s="21">
        <f t="shared" si="35"/>
        <v>0.005547442447986071</v>
      </c>
      <c r="M1157" s="22">
        <f t="shared" si="36"/>
        <v>21.033518394610386</v>
      </c>
    </row>
    <row r="1158" spans="11:13" ht="12.75">
      <c r="K1158" s="46">
        <v>1152</v>
      </c>
      <c r="L1158" s="21">
        <f t="shared" si="35"/>
        <v>0.005543893193537149</v>
      </c>
      <c r="M1158" s="22">
        <f t="shared" si="36"/>
        <v>21.039062287803922</v>
      </c>
    </row>
    <row r="1159" spans="11:13" ht="12.75">
      <c r="K1159" s="46">
        <v>1153</v>
      </c>
      <c r="L1159" s="21">
        <f aca="true" t="shared" si="37" ref="L1159:L1222">$K1159^(LOG10(L$5)/LOG10(2))</f>
        <v>0.005540349286561284</v>
      </c>
      <c r="M1159" s="22">
        <f t="shared" si="36"/>
        <v>21.044602637090485</v>
      </c>
    </row>
    <row r="1160" spans="11:13" ht="12.75">
      <c r="K1160" s="46">
        <v>1154</v>
      </c>
      <c r="L1160" s="21">
        <f t="shared" si="37"/>
        <v>0.005536810714374305</v>
      </c>
      <c r="M1160" s="22">
        <f t="shared" si="36"/>
        <v>21.05013944780486</v>
      </c>
    </row>
    <row r="1161" spans="11:13" ht="12.75">
      <c r="K1161" s="46">
        <v>1155</v>
      </c>
      <c r="L1161" s="21">
        <f t="shared" si="37"/>
        <v>0.005533277464333104</v>
      </c>
      <c r="M1161" s="22">
        <f aca="true" t="shared" si="38" ref="M1161:M1224">M1160+L1161</f>
        <v>21.055672725269194</v>
      </c>
    </row>
    <row r="1162" spans="11:13" ht="12.75">
      <c r="K1162" s="46">
        <v>1156</v>
      </c>
      <c r="L1162" s="21">
        <f t="shared" si="37"/>
        <v>0.005529749523835437</v>
      </c>
      <c r="M1162" s="22">
        <f t="shared" si="38"/>
        <v>21.061202474793028</v>
      </c>
    </row>
    <row r="1163" spans="11:13" ht="12.75">
      <c r="K1163" s="46">
        <v>1157</v>
      </c>
      <c r="L1163" s="21">
        <f t="shared" si="37"/>
        <v>0.005526226880319779</v>
      </c>
      <c r="M1163" s="22">
        <f t="shared" si="38"/>
        <v>21.066728701673348</v>
      </c>
    </row>
    <row r="1164" spans="11:13" ht="12.75">
      <c r="K1164" s="46">
        <v>1158</v>
      </c>
      <c r="L1164" s="21">
        <f t="shared" si="37"/>
        <v>0.0055227095212651445</v>
      </c>
      <c r="M1164" s="22">
        <f t="shared" si="38"/>
        <v>21.072251411194614</v>
      </c>
    </row>
    <row r="1165" spans="11:13" ht="12.75">
      <c r="K1165" s="46">
        <v>1159</v>
      </c>
      <c r="L1165" s="21">
        <f t="shared" si="37"/>
        <v>0.005519197434190908</v>
      </c>
      <c r="M1165" s="22">
        <f t="shared" si="38"/>
        <v>21.077770608628803</v>
      </c>
    </row>
    <row r="1166" spans="11:13" ht="12.75">
      <c r="K1166" s="46">
        <v>1160</v>
      </c>
      <c r="L1166" s="21">
        <f t="shared" si="37"/>
        <v>0.005515690606656679</v>
      </c>
      <c r="M1166" s="22">
        <f t="shared" si="38"/>
        <v>21.08328629923546</v>
      </c>
    </row>
    <row r="1167" spans="11:13" ht="12.75">
      <c r="K1167" s="46">
        <v>1161</v>
      </c>
      <c r="L1167" s="21">
        <f t="shared" si="37"/>
        <v>0.005512189026262097</v>
      </c>
      <c r="M1167" s="22">
        <f t="shared" si="38"/>
        <v>21.088798488261723</v>
      </c>
    </row>
    <row r="1168" spans="11:13" ht="12.75">
      <c r="K1168" s="46">
        <v>1162</v>
      </c>
      <c r="L1168" s="21">
        <f t="shared" si="37"/>
        <v>0.0055086926806466935</v>
      </c>
      <c r="M1168" s="22">
        <f t="shared" si="38"/>
        <v>21.09430718094237</v>
      </c>
    </row>
    <row r="1169" spans="11:13" ht="12.75">
      <c r="K1169" s="46">
        <v>1163</v>
      </c>
      <c r="L1169" s="21">
        <f t="shared" si="37"/>
        <v>0.0055052015574897145</v>
      </c>
      <c r="M1169" s="22">
        <f t="shared" si="38"/>
        <v>21.09981238249986</v>
      </c>
    </row>
    <row r="1170" spans="11:13" ht="12.75">
      <c r="K1170" s="46">
        <v>1164</v>
      </c>
      <c r="L1170" s="21">
        <f t="shared" si="37"/>
        <v>0.0055017156445099765</v>
      </c>
      <c r="M1170" s="22">
        <f t="shared" si="38"/>
        <v>21.10531409814437</v>
      </c>
    </row>
    <row r="1171" spans="11:13" ht="12.75">
      <c r="K1171" s="46">
        <v>1165</v>
      </c>
      <c r="L1171" s="21">
        <f t="shared" si="37"/>
        <v>0.005498234929465686</v>
      </c>
      <c r="M1171" s="22">
        <f t="shared" si="38"/>
        <v>21.110812333073834</v>
      </c>
    </row>
    <row r="1172" spans="11:13" ht="12.75">
      <c r="K1172" s="46">
        <v>1166</v>
      </c>
      <c r="L1172" s="21">
        <f t="shared" si="37"/>
        <v>0.005494759400154291</v>
      </c>
      <c r="M1172" s="22">
        <f t="shared" si="38"/>
        <v>21.11630709247399</v>
      </c>
    </row>
    <row r="1173" spans="11:13" ht="12.75">
      <c r="K1173" s="46">
        <v>1167</v>
      </c>
      <c r="L1173" s="21">
        <f t="shared" si="37"/>
        <v>0.005491289044412315</v>
      </c>
      <c r="M1173" s="22">
        <f t="shared" si="38"/>
        <v>21.1217983815184</v>
      </c>
    </row>
    <row r="1174" spans="11:13" ht="12.75">
      <c r="K1174" s="46">
        <v>1168</v>
      </c>
      <c r="L1174" s="21">
        <f t="shared" si="37"/>
        <v>0.005487823850115207</v>
      </c>
      <c r="M1174" s="22">
        <f t="shared" si="38"/>
        <v>21.127286205368513</v>
      </c>
    </row>
    <row r="1175" spans="11:13" ht="12.75">
      <c r="K1175" s="46">
        <v>1169</v>
      </c>
      <c r="L1175" s="21">
        <f t="shared" si="37"/>
        <v>0.005484363805177183</v>
      </c>
      <c r="M1175" s="22">
        <f t="shared" si="38"/>
        <v>21.13277056917369</v>
      </c>
    </row>
    <row r="1176" spans="11:13" ht="12.75">
      <c r="K1176" s="46">
        <v>1170</v>
      </c>
      <c r="L1176" s="21">
        <f t="shared" si="37"/>
        <v>0.005480908897551053</v>
      </c>
      <c r="M1176" s="22">
        <f t="shared" si="38"/>
        <v>21.13825147807124</v>
      </c>
    </row>
    <row r="1177" spans="11:13" ht="12.75">
      <c r="K1177" s="46">
        <v>1171</v>
      </c>
      <c r="L1177" s="21">
        <f t="shared" si="37"/>
        <v>0.005477459115228095</v>
      </c>
      <c r="M1177" s="22">
        <f t="shared" si="38"/>
        <v>21.143728937186467</v>
      </c>
    </row>
    <row r="1178" spans="11:13" ht="12.75">
      <c r="K1178" s="46">
        <v>1172</v>
      </c>
      <c r="L1178" s="21">
        <f t="shared" si="37"/>
        <v>0.005474014446237857</v>
      </c>
      <c r="M1178" s="22">
        <f t="shared" si="38"/>
        <v>21.149202951632706</v>
      </c>
    </row>
    <row r="1179" spans="11:13" ht="12.75">
      <c r="K1179" s="46">
        <v>1173</v>
      </c>
      <c r="L1179" s="21">
        <f t="shared" si="37"/>
        <v>0.005470574878648047</v>
      </c>
      <c r="M1179" s="22">
        <f t="shared" si="38"/>
        <v>21.154673526511353</v>
      </c>
    </row>
    <row r="1180" spans="11:13" ht="12.75">
      <c r="K1180" s="46">
        <v>1174</v>
      </c>
      <c r="L1180" s="21">
        <f t="shared" si="37"/>
        <v>0.005467140400564358</v>
      </c>
      <c r="M1180" s="22">
        <f t="shared" si="38"/>
        <v>21.160140666911918</v>
      </c>
    </row>
    <row r="1181" spans="11:13" ht="12.75">
      <c r="K1181" s="46">
        <v>1175</v>
      </c>
      <c r="L1181" s="21">
        <f t="shared" si="37"/>
        <v>0.0054637110001303</v>
      </c>
      <c r="M1181" s="22">
        <f t="shared" si="38"/>
        <v>21.165604377912047</v>
      </c>
    </row>
    <row r="1182" spans="11:13" ht="12.75">
      <c r="K1182" s="46">
        <v>1176</v>
      </c>
      <c r="L1182" s="21">
        <f t="shared" si="37"/>
        <v>0.005460286665527086</v>
      </c>
      <c r="M1182" s="22">
        <f t="shared" si="38"/>
        <v>21.171064664577575</v>
      </c>
    </row>
    <row r="1183" spans="11:13" ht="12.75">
      <c r="K1183" s="46">
        <v>1177</v>
      </c>
      <c r="L1183" s="21">
        <f t="shared" si="37"/>
        <v>0.0054568673849734375</v>
      </c>
      <c r="M1183" s="22">
        <f t="shared" si="38"/>
        <v>21.17652153196255</v>
      </c>
    </row>
    <row r="1184" spans="11:13" ht="12.75">
      <c r="K1184" s="46">
        <v>1178</v>
      </c>
      <c r="L1184" s="21">
        <f t="shared" si="37"/>
        <v>0.0054534531467254595</v>
      </c>
      <c r="M1184" s="22">
        <f t="shared" si="38"/>
        <v>21.181974985109274</v>
      </c>
    </row>
    <row r="1185" spans="11:13" ht="12.75">
      <c r="K1185" s="46">
        <v>1179</v>
      </c>
      <c r="L1185" s="21">
        <f t="shared" si="37"/>
        <v>0.005450043939076495</v>
      </c>
      <c r="M1185" s="22">
        <f t="shared" si="38"/>
        <v>21.187425029048352</v>
      </c>
    </row>
    <row r="1186" spans="11:13" ht="12.75">
      <c r="K1186" s="46">
        <v>1180</v>
      </c>
      <c r="L1186" s="21">
        <f t="shared" si="37"/>
        <v>0.0054466397503569585</v>
      </c>
      <c r="M1186" s="22">
        <f t="shared" si="38"/>
        <v>21.19287166879871</v>
      </c>
    </row>
    <row r="1187" spans="11:13" ht="12.75">
      <c r="K1187" s="46">
        <v>1181</v>
      </c>
      <c r="L1187" s="21">
        <f t="shared" si="37"/>
        <v>0.005443240568934183</v>
      </c>
      <c r="M1187" s="22">
        <f t="shared" si="38"/>
        <v>21.198314909367642</v>
      </c>
    </row>
    <row r="1188" spans="11:13" ht="12.75">
      <c r="K1188" s="46">
        <v>1182</v>
      </c>
      <c r="L1188" s="21">
        <f t="shared" si="37"/>
        <v>0.005439846383212302</v>
      </c>
      <c r="M1188" s="22">
        <f t="shared" si="38"/>
        <v>21.203754755750854</v>
      </c>
    </row>
    <row r="1189" spans="11:13" ht="12.75">
      <c r="K1189" s="46">
        <v>1183</v>
      </c>
      <c r="L1189" s="21">
        <f t="shared" si="37"/>
        <v>0.005436457181632071</v>
      </c>
      <c r="M1189" s="22">
        <f t="shared" si="38"/>
        <v>21.209191212932485</v>
      </c>
    </row>
    <row r="1190" spans="11:13" ht="12.75">
      <c r="K1190" s="46">
        <v>1184</v>
      </c>
      <c r="L1190" s="21">
        <f t="shared" si="37"/>
        <v>0.005433072952670741</v>
      </c>
      <c r="M1190" s="22">
        <f t="shared" si="38"/>
        <v>21.214624285885154</v>
      </c>
    </row>
    <row r="1191" spans="11:13" ht="12.75">
      <c r="K1191" s="46">
        <v>1185</v>
      </c>
      <c r="L1191" s="21">
        <f t="shared" si="37"/>
        <v>0.0054296936848418935</v>
      </c>
      <c r="M1191" s="22">
        <f t="shared" si="38"/>
        <v>21.220053979569997</v>
      </c>
    </row>
    <row r="1192" spans="11:13" ht="12.75">
      <c r="K1192" s="46">
        <v>1186</v>
      </c>
      <c r="L1192" s="21">
        <f t="shared" si="37"/>
        <v>0.005426319366695307</v>
      </c>
      <c r="M1192" s="22">
        <f t="shared" si="38"/>
        <v>21.22548029893669</v>
      </c>
    </row>
    <row r="1193" spans="11:13" ht="12.75">
      <c r="K1193" s="46">
        <v>1187</v>
      </c>
      <c r="L1193" s="21">
        <f t="shared" si="37"/>
        <v>0.005422949986816836</v>
      </c>
      <c r="M1193" s="22">
        <f t="shared" si="38"/>
        <v>21.230903248923507</v>
      </c>
    </row>
    <row r="1194" spans="11:13" ht="12.75">
      <c r="K1194" s="46">
        <v>1188</v>
      </c>
      <c r="L1194" s="21">
        <f t="shared" si="37"/>
        <v>0.005419585533828211</v>
      </c>
      <c r="M1194" s="22">
        <f t="shared" si="38"/>
        <v>21.236322834457336</v>
      </c>
    </row>
    <row r="1195" spans="11:13" ht="12.75">
      <c r="K1195" s="46">
        <v>1189</v>
      </c>
      <c r="L1195" s="21">
        <f t="shared" si="37"/>
        <v>0.005416225996386948</v>
      </c>
      <c r="M1195" s="22">
        <f t="shared" si="38"/>
        <v>21.241739060453725</v>
      </c>
    </row>
    <row r="1196" spans="11:13" ht="12.75">
      <c r="K1196" s="46">
        <v>1190</v>
      </c>
      <c r="L1196" s="21">
        <f t="shared" si="37"/>
        <v>0.005412871363186182</v>
      </c>
      <c r="M1196" s="22">
        <f t="shared" si="38"/>
        <v>21.247151931816912</v>
      </c>
    </row>
    <row r="1197" spans="11:13" ht="12.75">
      <c r="K1197" s="46">
        <v>1191</v>
      </c>
      <c r="L1197" s="21">
        <f t="shared" si="37"/>
        <v>0.005409521622954519</v>
      </c>
      <c r="M1197" s="22">
        <f t="shared" si="38"/>
        <v>21.252561453439867</v>
      </c>
    </row>
    <row r="1198" spans="11:13" ht="12.75">
      <c r="K1198" s="46">
        <v>1192</v>
      </c>
      <c r="L1198" s="21">
        <f t="shared" si="37"/>
        <v>0.005406176764455912</v>
      </c>
      <c r="M1198" s="22">
        <f t="shared" si="38"/>
        <v>21.257967630204323</v>
      </c>
    </row>
    <row r="1199" spans="11:13" ht="12.75">
      <c r="K1199" s="46">
        <v>1193</v>
      </c>
      <c r="L1199" s="21">
        <f t="shared" si="37"/>
        <v>0.005402836776489532</v>
      </c>
      <c r="M1199" s="22">
        <f t="shared" si="38"/>
        <v>21.263370466980813</v>
      </c>
    </row>
    <row r="1200" spans="11:13" ht="12.75">
      <c r="K1200" s="46">
        <v>1194</v>
      </c>
      <c r="L1200" s="21">
        <f t="shared" si="37"/>
        <v>0.0053995016478895754</v>
      </c>
      <c r="M1200" s="22">
        <f t="shared" si="38"/>
        <v>21.268769968628703</v>
      </c>
    </row>
    <row r="1201" spans="11:13" ht="12.75">
      <c r="K1201" s="46">
        <v>1195</v>
      </c>
      <c r="L1201" s="21">
        <f t="shared" si="37"/>
        <v>0.005396171367525185</v>
      </c>
      <c r="M1201" s="22">
        <f t="shared" si="38"/>
        <v>21.27416613999623</v>
      </c>
    </row>
    <row r="1202" spans="11:13" ht="12.75">
      <c r="K1202" s="46">
        <v>1196</v>
      </c>
      <c r="L1202" s="21">
        <f t="shared" si="37"/>
        <v>0.005392845924300279</v>
      </c>
      <c r="M1202" s="22">
        <f t="shared" si="38"/>
        <v>21.27955898592053</v>
      </c>
    </row>
    <row r="1203" spans="11:13" ht="12.75">
      <c r="K1203" s="46">
        <v>1197</v>
      </c>
      <c r="L1203" s="21">
        <f t="shared" si="37"/>
        <v>0.005389525307153417</v>
      </c>
      <c r="M1203" s="22">
        <f t="shared" si="38"/>
        <v>21.284948511227682</v>
      </c>
    </row>
    <row r="1204" spans="11:13" ht="12.75">
      <c r="K1204" s="46">
        <v>1198</v>
      </c>
      <c r="L1204" s="21">
        <f t="shared" si="37"/>
        <v>0.005386209505057676</v>
      </c>
      <c r="M1204" s="22">
        <f t="shared" si="38"/>
        <v>21.29033472073274</v>
      </c>
    </row>
    <row r="1205" spans="11:13" ht="12.75">
      <c r="K1205" s="46">
        <v>1199</v>
      </c>
      <c r="L1205" s="21">
        <f t="shared" si="37"/>
        <v>0.005382898507020494</v>
      </c>
      <c r="M1205" s="22">
        <f t="shared" si="38"/>
        <v>21.29571761923976</v>
      </c>
    </row>
    <row r="1206" spans="11:13" ht="12.75">
      <c r="K1206" s="46">
        <v>1200</v>
      </c>
      <c r="L1206" s="21">
        <f t="shared" si="37"/>
        <v>0.00537959230208355</v>
      </c>
      <c r="M1206" s="22">
        <f t="shared" si="38"/>
        <v>21.301097211541844</v>
      </c>
    </row>
    <row r="1207" spans="11:13" ht="12.75">
      <c r="K1207" s="46">
        <v>1201</v>
      </c>
      <c r="L1207" s="21">
        <f t="shared" si="37"/>
        <v>0.005376290879322627</v>
      </c>
      <c r="M1207" s="22">
        <f t="shared" si="38"/>
        <v>21.306473502421166</v>
      </c>
    </row>
    <row r="1208" spans="11:13" ht="12.75">
      <c r="K1208" s="46">
        <v>1202</v>
      </c>
      <c r="L1208" s="21">
        <f t="shared" si="37"/>
        <v>0.00537299422784747</v>
      </c>
      <c r="M1208" s="22">
        <f t="shared" si="38"/>
        <v>21.311846496649014</v>
      </c>
    </row>
    <row r="1209" spans="11:13" ht="12.75">
      <c r="K1209" s="46">
        <v>1203</v>
      </c>
      <c r="L1209" s="21">
        <f t="shared" si="37"/>
        <v>0.0053697023368016635</v>
      </c>
      <c r="M1209" s="22">
        <f t="shared" si="38"/>
        <v>21.317216198985815</v>
      </c>
    </row>
    <row r="1210" spans="11:13" ht="12.75">
      <c r="K1210" s="46">
        <v>1204</v>
      </c>
      <c r="L1210" s="21">
        <f t="shared" si="37"/>
        <v>0.0053664151953624825</v>
      </c>
      <c r="M1210" s="22">
        <f t="shared" si="38"/>
        <v>21.322582614181176</v>
      </c>
    </row>
    <row r="1211" spans="11:13" ht="12.75">
      <c r="K1211" s="46">
        <v>1205</v>
      </c>
      <c r="L1211" s="21">
        <f t="shared" si="37"/>
        <v>0.005363132792740772</v>
      </c>
      <c r="M1211" s="22">
        <f t="shared" si="38"/>
        <v>21.327945746973917</v>
      </c>
    </row>
    <row r="1212" spans="11:13" ht="12.75">
      <c r="K1212" s="46">
        <v>1206</v>
      </c>
      <c r="L1212" s="21">
        <f t="shared" si="37"/>
        <v>0.005359855118180819</v>
      </c>
      <c r="M1212" s="22">
        <f t="shared" si="38"/>
        <v>21.333305602092096</v>
      </c>
    </row>
    <row r="1213" spans="11:13" ht="12.75">
      <c r="K1213" s="46">
        <v>1207</v>
      </c>
      <c r="L1213" s="21">
        <f t="shared" si="37"/>
        <v>0.005356582160960207</v>
      </c>
      <c r="M1213" s="22">
        <f t="shared" si="38"/>
        <v>21.338662184253057</v>
      </c>
    </row>
    <row r="1214" spans="11:13" ht="12.75">
      <c r="K1214" s="46">
        <v>1208</v>
      </c>
      <c r="L1214" s="21">
        <f t="shared" si="37"/>
        <v>0.005353313910389698</v>
      </c>
      <c r="M1214" s="22">
        <f t="shared" si="38"/>
        <v>21.344015498163447</v>
      </c>
    </row>
    <row r="1215" spans="11:13" ht="12.75">
      <c r="K1215" s="46">
        <v>1209</v>
      </c>
      <c r="L1215" s="21">
        <f t="shared" si="37"/>
        <v>0.0053500503558130946</v>
      </c>
      <c r="M1215" s="22">
        <f t="shared" si="38"/>
        <v>21.34936554851926</v>
      </c>
    </row>
    <row r="1216" spans="11:13" ht="12.75">
      <c r="K1216" s="46">
        <v>1210</v>
      </c>
      <c r="L1216" s="21">
        <f t="shared" si="37"/>
        <v>0.005346791486607112</v>
      </c>
      <c r="M1216" s="22">
        <f t="shared" si="38"/>
        <v>21.354712340005864</v>
      </c>
    </row>
    <row r="1217" spans="11:13" ht="12.75">
      <c r="K1217" s="46">
        <v>1211</v>
      </c>
      <c r="L1217" s="21">
        <f t="shared" si="37"/>
        <v>0.005343537292181257</v>
      </c>
      <c r="M1217" s="22">
        <f t="shared" si="38"/>
        <v>21.360055877298045</v>
      </c>
    </row>
    <row r="1218" spans="11:13" ht="12.75">
      <c r="K1218" s="46">
        <v>1212</v>
      </c>
      <c r="L1218" s="21">
        <f t="shared" si="37"/>
        <v>0.005340287761977686</v>
      </c>
      <c r="M1218" s="22">
        <f t="shared" si="38"/>
        <v>21.365396165060023</v>
      </c>
    </row>
    <row r="1219" spans="11:13" ht="12.75">
      <c r="K1219" s="46">
        <v>1213</v>
      </c>
      <c r="L1219" s="21">
        <f t="shared" si="37"/>
        <v>0.005337042885471091</v>
      </c>
      <c r="M1219" s="22">
        <f t="shared" si="38"/>
        <v>21.370733207945495</v>
      </c>
    </row>
    <row r="1220" spans="11:13" ht="12.75">
      <c r="K1220" s="46">
        <v>1214</v>
      </c>
      <c r="L1220" s="21">
        <f t="shared" si="37"/>
        <v>0.005333802652168565</v>
      </c>
      <c r="M1220" s="22">
        <f t="shared" si="38"/>
        <v>21.376067010597662</v>
      </c>
    </row>
    <row r="1221" spans="11:13" ht="12.75">
      <c r="K1221" s="46">
        <v>1215</v>
      </c>
      <c r="L1221" s="21">
        <f t="shared" si="37"/>
        <v>0.005330567051609481</v>
      </c>
      <c r="M1221" s="22">
        <f t="shared" si="38"/>
        <v>21.38139757764927</v>
      </c>
    </row>
    <row r="1222" spans="11:13" ht="12.75">
      <c r="K1222" s="46">
        <v>1216</v>
      </c>
      <c r="L1222" s="21">
        <f t="shared" si="37"/>
        <v>0.005327336073365351</v>
      </c>
      <c r="M1222" s="22">
        <f t="shared" si="38"/>
        <v>21.386724913722635</v>
      </c>
    </row>
    <row r="1223" spans="11:13" ht="12.75">
      <c r="K1223" s="46">
        <v>1217</v>
      </c>
      <c r="L1223" s="21">
        <f aca="true" t="shared" si="39" ref="L1223:L1286">$K1223^(LOG10(L$5)/LOG10(2))</f>
        <v>0.005324109707039734</v>
      </c>
      <c r="M1223" s="22">
        <f t="shared" si="38"/>
        <v>21.392049023429674</v>
      </c>
    </row>
    <row r="1224" spans="11:13" ht="12.75">
      <c r="K1224" s="46">
        <v>1218</v>
      </c>
      <c r="L1224" s="21">
        <f t="shared" si="39"/>
        <v>0.005320887942268056</v>
      </c>
      <c r="M1224" s="22">
        <f t="shared" si="38"/>
        <v>21.397369911371943</v>
      </c>
    </row>
    <row r="1225" spans="11:13" ht="12.75">
      <c r="K1225" s="46">
        <v>1219</v>
      </c>
      <c r="L1225" s="21">
        <f t="shared" si="39"/>
        <v>0.005317670768717564</v>
      </c>
      <c r="M1225" s="22">
        <f aca="true" t="shared" si="40" ref="M1225:M1288">M1224+L1225</f>
        <v>21.40268758214066</v>
      </c>
    </row>
    <row r="1226" spans="11:13" ht="12.75">
      <c r="K1226" s="46">
        <v>1220</v>
      </c>
      <c r="L1226" s="21">
        <f t="shared" si="39"/>
        <v>0.005314458176087116</v>
      </c>
      <c r="M1226" s="22">
        <f t="shared" si="40"/>
        <v>21.40800204031675</v>
      </c>
    </row>
    <row r="1227" spans="11:13" ht="12.75">
      <c r="K1227" s="46">
        <v>1221</v>
      </c>
      <c r="L1227" s="21">
        <f t="shared" si="39"/>
        <v>0.005311250154107128</v>
      </c>
      <c r="M1227" s="22">
        <f t="shared" si="40"/>
        <v>21.413313290470857</v>
      </c>
    </row>
    <row r="1228" spans="11:13" ht="12.75">
      <c r="K1228" s="46">
        <v>1222</v>
      </c>
      <c r="L1228" s="21">
        <f t="shared" si="39"/>
        <v>0.005308046692539417</v>
      </c>
      <c r="M1228" s="22">
        <f t="shared" si="40"/>
        <v>21.418621337163398</v>
      </c>
    </row>
    <row r="1229" spans="11:13" ht="12.75">
      <c r="K1229" s="46">
        <v>1223</v>
      </c>
      <c r="L1229" s="21">
        <f t="shared" si="39"/>
        <v>0.005304847781177089</v>
      </c>
      <c r="M1229" s="22">
        <f t="shared" si="40"/>
        <v>21.423926184944573</v>
      </c>
    </row>
    <row r="1230" spans="11:13" ht="12.75">
      <c r="K1230" s="46">
        <v>1224</v>
      </c>
      <c r="L1230" s="21">
        <f t="shared" si="39"/>
        <v>0.005301653409844404</v>
      </c>
      <c r="M1230" s="22">
        <f t="shared" si="40"/>
        <v>21.429227838354418</v>
      </c>
    </row>
    <row r="1231" spans="11:13" ht="12.75">
      <c r="K1231" s="46">
        <v>1225</v>
      </c>
      <c r="L1231" s="21">
        <f t="shared" si="39"/>
        <v>0.005298463568396686</v>
      </c>
      <c r="M1231" s="22">
        <f t="shared" si="40"/>
        <v>21.434526301922816</v>
      </c>
    </row>
    <row r="1232" spans="11:13" ht="12.75">
      <c r="K1232" s="46">
        <v>1226</v>
      </c>
      <c r="L1232" s="21">
        <f t="shared" si="39"/>
        <v>0.005295278246720167</v>
      </c>
      <c r="M1232" s="22">
        <f t="shared" si="40"/>
        <v>21.439821580169536</v>
      </c>
    </row>
    <row r="1233" spans="11:13" ht="12.75">
      <c r="K1233" s="46">
        <v>1227</v>
      </c>
      <c r="L1233" s="21">
        <f t="shared" si="39"/>
        <v>0.005292097434731901</v>
      </c>
      <c r="M1233" s="22">
        <f t="shared" si="40"/>
        <v>21.44511367760427</v>
      </c>
    </row>
    <row r="1234" spans="11:13" ht="12.75">
      <c r="K1234" s="46">
        <v>1228</v>
      </c>
      <c r="L1234" s="21">
        <f t="shared" si="39"/>
        <v>0.005288921122379613</v>
      </c>
      <c r="M1234" s="22">
        <f t="shared" si="40"/>
        <v>21.450402598726647</v>
      </c>
    </row>
    <row r="1235" spans="11:13" ht="12.75">
      <c r="K1235" s="46">
        <v>1229</v>
      </c>
      <c r="L1235" s="21">
        <f t="shared" si="39"/>
        <v>0.005285749299641611</v>
      </c>
      <c r="M1235" s="22">
        <f t="shared" si="40"/>
        <v>21.45568834802629</v>
      </c>
    </row>
    <row r="1236" spans="11:13" ht="12.75">
      <c r="K1236" s="46">
        <v>1230</v>
      </c>
      <c r="L1236" s="21">
        <f t="shared" si="39"/>
        <v>0.0052825819565266415</v>
      </c>
      <c r="M1236" s="22">
        <f t="shared" si="40"/>
        <v>21.460970929982814</v>
      </c>
    </row>
    <row r="1237" spans="11:13" ht="12.75">
      <c r="K1237" s="46">
        <v>1231</v>
      </c>
      <c r="L1237" s="21">
        <f t="shared" si="39"/>
        <v>0.0052794190830737905</v>
      </c>
      <c r="M1237" s="22">
        <f t="shared" si="40"/>
        <v>21.466250349065888</v>
      </c>
    </row>
    <row r="1238" spans="11:13" ht="12.75">
      <c r="K1238" s="46">
        <v>1232</v>
      </c>
      <c r="L1238" s="21">
        <f t="shared" si="39"/>
        <v>0.005276260669352368</v>
      </c>
      <c r="M1238" s="22">
        <f t="shared" si="40"/>
        <v>21.47152660973524</v>
      </c>
    </row>
    <row r="1239" spans="11:13" ht="12.75">
      <c r="K1239" s="46">
        <v>1233</v>
      </c>
      <c r="L1239" s="21">
        <f t="shared" si="39"/>
        <v>0.005273106705461771</v>
      </c>
      <c r="M1239" s="22">
        <f t="shared" si="40"/>
        <v>21.476799716440702</v>
      </c>
    </row>
    <row r="1240" spans="11:13" ht="12.75">
      <c r="K1240" s="46">
        <v>1234</v>
      </c>
      <c r="L1240" s="21">
        <f t="shared" si="39"/>
        <v>0.00526995718153139</v>
      </c>
      <c r="M1240" s="22">
        <f t="shared" si="40"/>
        <v>21.482069673622235</v>
      </c>
    </row>
    <row r="1241" spans="11:13" ht="12.75">
      <c r="K1241" s="46">
        <v>1235</v>
      </c>
      <c r="L1241" s="21">
        <f t="shared" si="39"/>
        <v>0.005266812087720497</v>
      </c>
      <c r="M1241" s="22">
        <f t="shared" si="40"/>
        <v>21.487336485709957</v>
      </c>
    </row>
    <row r="1242" spans="11:13" ht="12.75">
      <c r="K1242" s="46">
        <v>1236</v>
      </c>
      <c r="L1242" s="21">
        <f t="shared" si="39"/>
        <v>0.005263671414218099</v>
      </c>
      <c r="M1242" s="22">
        <f t="shared" si="40"/>
        <v>21.492600157124176</v>
      </c>
    </row>
    <row r="1243" spans="11:13" ht="12.75">
      <c r="K1243" s="46">
        <v>1237</v>
      </c>
      <c r="L1243" s="21">
        <f t="shared" si="39"/>
        <v>0.005260535151242852</v>
      </c>
      <c r="M1243" s="22">
        <f t="shared" si="40"/>
        <v>21.49786069227542</v>
      </c>
    </row>
    <row r="1244" spans="11:13" ht="12.75">
      <c r="K1244" s="46">
        <v>1238</v>
      </c>
      <c r="L1244" s="21">
        <f t="shared" si="39"/>
        <v>0.00525740328904295</v>
      </c>
      <c r="M1244" s="22">
        <f t="shared" si="40"/>
        <v>21.503118095564464</v>
      </c>
    </row>
    <row r="1245" spans="11:13" ht="12.75">
      <c r="K1245" s="46">
        <v>1239</v>
      </c>
      <c r="L1245" s="21">
        <f t="shared" si="39"/>
        <v>0.005254275817895991</v>
      </c>
      <c r="M1245" s="22">
        <f t="shared" si="40"/>
        <v>21.50837237138236</v>
      </c>
    </row>
    <row r="1246" spans="11:13" ht="12.75">
      <c r="K1246" s="46">
        <v>1240</v>
      </c>
      <c r="L1246" s="21">
        <f t="shared" si="39"/>
        <v>0.005251152728108882</v>
      </c>
      <c r="M1246" s="22">
        <f t="shared" si="40"/>
        <v>21.51362352411047</v>
      </c>
    </row>
    <row r="1247" spans="11:13" ht="12.75">
      <c r="K1247" s="46">
        <v>1241</v>
      </c>
      <c r="L1247" s="21">
        <f t="shared" si="39"/>
        <v>0.005248034010017724</v>
      </c>
      <c r="M1247" s="22">
        <f t="shared" si="40"/>
        <v>21.518871558120487</v>
      </c>
    </row>
    <row r="1248" spans="11:13" ht="12.75">
      <c r="K1248" s="46">
        <v>1242</v>
      </c>
      <c r="L1248" s="21">
        <f t="shared" si="39"/>
        <v>0.00524491965398769</v>
      </c>
      <c r="M1248" s="22">
        <f t="shared" si="40"/>
        <v>21.524116477774474</v>
      </c>
    </row>
    <row r="1249" spans="11:13" ht="12.75">
      <c r="K1249" s="46">
        <v>1243</v>
      </c>
      <c r="L1249" s="21">
        <f t="shared" si="39"/>
        <v>0.005241809650412931</v>
      </c>
      <c r="M1249" s="22">
        <f t="shared" si="40"/>
        <v>21.529358287424888</v>
      </c>
    </row>
    <row r="1250" spans="11:13" ht="12.75">
      <c r="K1250" s="46">
        <v>1244</v>
      </c>
      <c r="L1250" s="21">
        <f t="shared" si="39"/>
        <v>0.005238703989716452</v>
      </c>
      <c r="M1250" s="22">
        <f t="shared" si="40"/>
        <v>21.534596991414602</v>
      </c>
    </row>
    <row r="1251" spans="11:13" ht="12.75">
      <c r="K1251" s="46">
        <v>1245</v>
      </c>
      <c r="L1251" s="21">
        <f t="shared" si="39"/>
        <v>0.005235602662350007</v>
      </c>
      <c r="M1251" s="22">
        <f t="shared" si="40"/>
        <v>21.53983259407695</v>
      </c>
    </row>
    <row r="1252" spans="11:13" ht="12.75">
      <c r="K1252" s="46">
        <v>1246</v>
      </c>
      <c r="L1252" s="21">
        <f t="shared" si="39"/>
        <v>0.0052325056587939935</v>
      </c>
      <c r="M1252" s="22">
        <f t="shared" si="40"/>
        <v>21.545065099735744</v>
      </c>
    </row>
    <row r="1253" spans="11:13" ht="12.75">
      <c r="K1253" s="46">
        <v>1247</v>
      </c>
      <c r="L1253" s="21">
        <f t="shared" si="39"/>
        <v>0.005229412969557334</v>
      </c>
      <c r="M1253" s="22">
        <f t="shared" si="40"/>
        <v>21.550294512705303</v>
      </c>
    </row>
    <row r="1254" spans="11:13" ht="12.75">
      <c r="K1254" s="46">
        <v>1248</v>
      </c>
      <c r="L1254" s="21">
        <f t="shared" si="39"/>
        <v>0.005226324585177379</v>
      </c>
      <c r="M1254" s="22">
        <f t="shared" si="40"/>
        <v>21.55552083729048</v>
      </c>
    </row>
    <row r="1255" spans="11:13" ht="12.75">
      <c r="K1255" s="46">
        <v>1249</v>
      </c>
      <c r="L1255" s="21">
        <f t="shared" si="39"/>
        <v>0.005223240496219797</v>
      </c>
      <c r="M1255" s="22">
        <f t="shared" si="40"/>
        <v>21.5607440777867</v>
      </c>
    </row>
    <row r="1256" spans="11:13" ht="12.75">
      <c r="K1256" s="46">
        <v>1250</v>
      </c>
      <c r="L1256" s="21">
        <f t="shared" si="39"/>
        <v>0.005220160693278451</v>
      </c>
      <c r="M1256" s="22">
        <f t="shared" si="40"/>
        <v>21.565964238479978</v>
      </c>
    </row>
    <row r="1257" spans="11:13" ht="12.75">
      <c r="K1257" s="46">
        <v>1251</v>
      </c>
      <c r="L1257" s="21">
        <f t="shared" si="39"/>
        <v>0.005217085166975315</v>
      </c>
      <c r="M1257" s="22">
        <f t="shared" si="40"/>
        <v>21.571181323646954</v>
      </c>
    </row>
    <row r="1258" spans="11:13" ht="12.75">
      <c r="K1258" s="46">
        <v>1252</v>
      </c>
      <c r="L1258" s="21">
        <f t="shared" si="39"/>
        <v>0.005214013907960362</v>
      </c>
      <c r="M1258" s="22">
        <f t="shared" si="40"/>
        <v>21.576395337554914</v>
      </c>
    </row>
    <row r="1259" spans="11:13" ht="12.75">
      <c r="K1259" s="46">
        <v>1253</v>
      </c>
      <c r="L1259" s="21">
        <f t="shared" si="39"/>
        <v>0.0052109469069114385</v>
      </c>
      <c r="M1259" s="22">
        <f t="shared" si="40"/>
        <v>21.581606284461824</v>
      </c>
    </row>
    <row r="1260" spans="11:13" ht="12.75">
      <c r="K1260" s="46">
        <v>1254</v>
      </c>
      <c r="L1260" s="21">
        <f t="shared" si="39"/>
        <v>0.005207884154534182</v>
      </c>
      <c r="M1260" s="22">
        <f t="shared" si="40"/>
        <v>21.586814168616357</v>
      </c>
    </row>
    <row r="1261" spans="11:13" ht="12.75">
      <c r="K1261" s="46">
        <v>1255</v>
      </c>
      <c r="L1261" s="21">
        <f t="shared" si="39"/>
        <v>0.005204825641561922</v>
      </c>
      <c r="M1261" s="22">
        <f t="shared" si="40"/>
        <v>21.59201899425792</v>
      </c>
    </row>
    <row r="1262" spans="11:13" ht="12.75">
      <c r="K1262" s="46">
        <v>1256</v>
      </c>
      <c r="L1262" s="21">
        <f t="shared" si="39"/>
        <v>0.005201771358755538</v>
      </c>
      <c r="M1262" s="22">
        <f t="shared" si="40"/>
        <v>21.597220765616676</v>
      </c>
    </row>
    <row r="1263" spans="11:13" ht="12.75">
      <c r="K1263" s="46">
        <v>1257</v>
      </c>
      <c r="L1263" s="21">
        <f t="shared" si="39"/>
        <v>0.0051987212969033915</v>
      </c>
      <c r="M1263" s="22">
        <f t="shared" si="40"/>
        <v>21.60241948691358</v>
      </c>
    </row>
    <row r="1264" spans="11:13" ht="12.75">
      <c r="K1264" s="46">
        <v>1258</v>
      </c>
      <c r="L1264" s="21">
        <f t="shared" si="39"/>
        <v>0.005195675446821213</v>
      </c>
      <c r="M1264" s="22">
        <f t="shared" si="40"/>
        <v>21.6076151623604</v>
      </c>
    </row>
    <row r="1265" spans="11:13" ht="12.75">
      <c r="K1265" s="46">
        <v>1259</v>
      </c>
      <c r="L1265" s="21">
        <f t="shared" si="39"/>
        <v>0.005192633799351995</v>
      </c>
      <c r="M1265" s="22">
        <f t="shared" si="40"/>
        <v>21.612807796159753</v>
      </c>
    </row>
    <row r="1266" spans="11:13" ht="12.75">
      <c r="K1266" s="46">
        <v>1260</v>
      </c>
      <c r="L1266" s="21">
        <f t="shared" si="39"/>
        <v>0.005189596345365884</v>
      </c>
      <c r="M1266" s="22">
        <f t="shared" si="40"/>
        <v>21.61799739250512</v>
      </c>
    </row>
    <row r="1267" spans="11:13" ht="12.75">
      <c r="K1267" s="46">
        <v>1261</v>
      </c>
      <c r="L1267" s="21">
        <f t="shared" si="39"/>
        <v>0.005186563075760092</v>
      </c>
      <c r="M1267" s="22">
        <f t="shared" si="40"/>
        <v>21.62318395558088</v>
      </c>
    </row>
    <row r="1268" spans="11:13" ht="12.75">
      <c r="K1268" s="46">
        <v>1262</v>
      </c>
      <c r="L1268" s="21">
        <f t="shared" si="39"/>
        <v>0.0051835339814587985</v>
      </c>
      <c r="M1268" s="22">
        <f t="shared" si="40"/>
        <v>21.62836748956234</v>
      </c>
    </row>
    <row r="1269" spans="11:13" ht="12.75">
      <c r="K1269" s="46">
        <v>1263</v>
      </c>
      <c r="L1269" s="21">
        <f t="shared" si="39"/>
        <v>0.005180509053413012</v>
      </c>
      <c r="M1269" s="22">
        <f t="shared" si="40"/>
        <v>21.633547998615754</v>
      </c>
    </row>
    <row r="1270" spans="11:13" ht="12.75">
      <c r="K1270" s="46">
        <v>1264</v>
      </c>
      <c r="L1270" s="21">
        <f t="shared" si="39"/>
        <v>0.00517748828260052</v>
      </c>
      <c r="M1270" s="22">
        <f t="shared" si="40"/>
        <v>21.638725486898355</v>
      </c>
    </row>
    <row r="1271" spans="11:13" ht="12.75">
      <c r="K1271" s="46">
        <v>1265</v>
      </c>
      <c r="L1271" s="21">
        <f t="shared" si="39"/>
        <v>0.005174471660025764</v>
      </c>
      <c r="M1271" s="22">
        <f t="shared" si="40"/>
        <v>21.643899958558382</v>
      </c>
    </row>
    <row r="1272" spans="11:13" ht="12.75">
      <c r="K1272" s="46">
        <v>1266</v>
      </c>
      <c r="L1272" s="21">
        <f t="shared" si="39"/>
        <v>0.005171459176719736</v>
      </c>
      <c r="M1272" s="22">
        <f t="shared" si="40"/>
        <v>21.6490714177351</v>
      </c>
    </row>
    <row r="1273" spans="11:13" ht="12.75">
      <c r="K1273" s="46">
        <v>1267</v>
      </c>
      <c r="L1273" s="21">
        <f t="shared" si="39"/>
        <v>0.005168450823739872</v>
      </c>
      <c r="M1273" s="22">
        <f t="shared" si="40"/>
        <v>21.65423986855884</v>
      </c>
    </row>
    <row r="1274" spans="11:13" ht="12.75">
      <c r="K1274" s="46">
        <v>1268</v>
      </c>
      <c r="L1274" s="21">
        <f t="shared" si="39"/>
        <v>0.005165446592169989</v>
      </c>
      <c r="M1274" s="22">
        <f t="shared" si="40"/>
        <v>21.65940531515101</v>
      </c>
    </row>
    <row r="1275" spans="11:13" ht="12.75">
      <c r="K1275" s="46">
        <v>1269</v>
      </c>
      <c r="L1275" s="21">
        <f t="shared" si="39"/>
        <v>0.005162446473120153</v>
      </c>
      <c r="M1275" s="22">
        <f t="shared" si="40"/>
        <v>21.66456776162413</v>
      </c>
    </row>
    <row r="1276" spans="11:13" ht="12.75">
      <c r="K1276" s="46">
        <v>1270</v>
      </c>
      <c r="L1276" s="21">
        <f t="shared" si="39"/>
        <v>0.0051594504577265835</v>
      </c>
      <c r="M1276" s="22">
        <f t="shared" si="40"/>
        <v>21.669727212081856</v>
      </c>
    </row>
    <row r="1277" spans="11:13" ht="12.75">
      <c r="K1277" s="46">
        <v>1271</v>
      </c>
      <c r="L1277" s="21">
        <f t="shared" si="39"/>
        <v>0.005156458537151572</v>
      </c>
      <c r="M1277" s="22">
        <f t="shared" si="40"/>
        <v>21.674883670619007</v>
      </c>
    </row>
    <row r="1278" spans="11:13" ht="12.75">
      <c r="K1278" s="46">
        <v>1272</v>
      </c>
      <c r="L1278" s="21">
        <f t="shared" si="39"/>
        <v>0.005153470702583383</v>
      </c>
      <c r="M1278" s="22">
        <f t="shared" si="40"/>
        <v>21.68003714132159</v>
      </c>
    </row>
    <row r="1279" spans="11:13" ht="12.75">
      <c r="K1279" s="46">
        <v>1273</v>
      </c>
      <c r="L1279" s="21">
        <f t="shared" si="39"/>
        <v>0.005150486945236136</v>
      </c>
      <c r="M1279" s="22">
        <f t="shared" si="40"/>
        <v>21.685187628266828</v>
      </c>
    </row>
    <row r="1280" spans="11:13" ht="12.75">
      <c r="K1280" s="46">
        <v>1274</v>
      </c>
      <c r="L1280" s="21">
        <f t="shared" si="39"/>
        <v>0.005147507256349742</v>
      </c>
      <c r="M1280" s="22">
        <f t="shared" si="40"/>
        <v>21.690335135523178</v>
      </c>
    </row>
    <row r="1281" spans="11:13" ht="12.75">
      <c r="K1281" s="46">
        <v>1275</v>
      </c>
      <c r="L1281" s="21">
        <f t="shared" si="39"/>
        <v>0.00514453162718977</v>
      </c>
      <c r="M1281" s="22">
        <f t="shared" si="40"/>
        <v>21.695479667150366</v>
      </c>
    </row>
    <row r="1282" spans="11:13" ht="12.75">
      <c r="K1282" s="46">
        <v>1276</v>
      </c>
      <c r="L1282" s="21">
        <f t="shared" si="39"/>
        <v>0.00514156004904738</v>
      </c>
      <c r="M1282" s="22">
        <f t="shared" si="40"/>
        <v>21.700621227199413</v>
      </c>
    </row>
    <row r="1283" spans="11:13" ht="12.75">
      <c r="K1283" s="46">
        <v>1277</v>
      </c>
      <c r="L1283" s="21">
        <f t="shared" si="39"/>
        <v>0.0051385925132392315</v>
      </c>
      <c r="M1283" s="22">
        <f t="shared" si="40"/>
        <v>21.705759819712654</v>
      </c>
    </row>
    <row r="1284" spans="11:13" ht="12.75">
      <c r="K1284" s="46">
        <v>1278</v>
      </c>
      <c r="L1284" s="21">
        <f t="shared" si="39"/>
        <v>0.005135629011107362</v>
      </c>
      <c r="M1284" s="22">
        <f t="shared" si="40"/>
        <v>21.71089544872376</v>
      </c>
    </row>
    <row r="1285" spans="11:13" ht="12.75">
      <c r="K1285" s="46">
        <v>1279</v>
      </c>
      <c r="L1285" s="21">
        <f t="shared" si="39"/>
        <v>0.005132669534019112</v>
      </c>
      <c r="M1285" s="22">
        <f t="shared" si="40"/>
        <v>21.716028118257782</v>
      </c>
    </row>
    <row r="1286" spans="11:13" ht="12.75">
      <c r="K1286" s="46">
        <v>1280</v>
      </c>
      <c r="L1286" s="21">
        <f t="shared" si="39"/>
        <v>0.005129714073367033</v>
      </c>
      <c r="M1286" s="22">
        <f t="shared" si="40"/>
        <v>21.721157832331148</v>
      </c>
    </row>
    <row r="1287" spans="11:13" ht="12.75">
      <c r="K1287" s="46">
        <v>1281</v>
      </c>
      <c r="L1287" s="21">
        <f aca="true" t="shared" si="41" ref="L1287:L1350">$K1287^(LOG10(L$5)/LOG10(2))</f>
        <v>0.005126762620568787</v>
      </c>
      <c r="M1287" s="22">
        <f t="shared" si="40"/>
        <v>21.726284594951718</v>
      </c>
    </row>
    <row r="1288" spans="11:13" ht="12.75">
      <c r="K1288" s="46">
        <v>1282</v>
      </c>
      <c r="L1288" s="21">
        <f t="shared" si="41"/>
        <v>0.005123815167067053</v>
      </c>
      <c r="M1288" s="22">
        <f t="shared" si="40"/>
        <v>21.731408410118785</v>
      </c>
    </row>
    <row r="1289" spans="11:13" ht="12.75">
      <c r="K1289" s="46">
        <v>1283</v>
      </c>
      <c r="L1289" s="21">
        <f t="shared" si="41"/>
        <v>0.005120871704329434</v>
      </c>
      <c r="M1289" s="22">
        <f aca="true" t="shared" si="42" ref="M1289:M1352">M1288+L1289</f>
        <v>21.736529281823113</v>
      </c>
    </row>
    <row r="1290" spans="11:13" ht="12.75">
      <c r="K1290" s="46">
        <v>1284</v>
      </c>
      <c r="L1290" s="21">
        <f t="shared" si="41"/>
        <v>0.005117932223848374</v>
      </c>
      <c r="M1290" s="22">
        <f t="shared" si="42"/>
        <v>21.74164721404696</v>
      </c>
    </row>
    <row r="1291" spans="11:13" ht="12.75">
      <c r="K1291" s="46">
        <v>1285</v>
      </c>
      <c r="L1291" s="21">
        <f t="shared" si="41"/>
        <v>0.005114996717141065</v>
      </c>
      <c r="M1291" s="22">
        <f t="shared" si="42"/>
        <v>21.7467622107641</v>
      </c>
    </row>
    <row r="1292" spans="11:13" ht="12.75">
      <c r="K1292" s="46">
        <v>1286</v>
      </c>
      <c r="L1292" s="21">
        <f t="shared" si="41"/>
        <v>0.005112065175749343</v>
      </c>
      <c r="M1292" s="22">
        <f t="shared" si="42"/>
        <v>21.751874275939848</v>
      </c>
    </row>
    <row r="1293" spans="11:13" ht="12.75">
      <c r="K1293" s="46">
        <v>1287</v>
      </c>
      <c r="L1293" s="21">
        <f t="shared" si="41"/>
        <v>0.005109137591239608</v>
      </c>
      <c r="M1293" s="22">
        <f t="shared" si="42"/>
        <v>21.75698341353109</v>
      </c>
    </row>
    <row r="1294" spans="11:13" ht="12.75">
      <c r="K1294" s="46">
        <v>1288</v>
      </c>
      <c r="L1294" s="21">
        <f t="shared" si="41"/>
        <v>0.005106213955202732</v>
      </c>
      <c r="M1294" s="22">
        <f t="shared" si="42"/>
        <v>21.76208962748629</v>
      </c>
    </row>
    <row r="1295" spans="11:13" ht="12.75">
      <c r="K1295" s="46">
        <v>1289</v>
      </c>
      <c r="L1295" s="21">
        <f t="shared" si="41"/>
        <v>0.005103294259253974</v>
      </c>
      <c r="M1295" s="22">
        <f t="shared" si="42"/>
        <v>21.767192921745544</v>
      </c>
    </row>
    <row r="1296" spans="11:13" ht="12.75">
      <c r="K1296" s="46">
        <v>1290</v>
      </c>
      <c r="L1296" s="21">
        <f t="shared" si="41"/>
        <v>0.0051003784950328715</v>
      </c>
      <c r="M1296" s="22">
        <f t="shared" si="42"/>
        <v>21.772293300240577</v>
      </c>
    </row>
    <row r="1297" spans="11:13" ht="12.75">
      <c r="K1297" s="46">
        <v>1291</v>
      </c>
      <c r="L1297" s="21">
        <f t="shared" si="41"/>
        <v>0.005097466654203177</v>
      </c>
      <c r="M1297" s="22">
        <f t="shared" si="42"/>
        <v>21.77739076689478</v>
      </c>
    </row>
    <row r="1298" spans="11:13" ht="12.75">
      <c r="K1298" s="46">
        <v>1292</v>
      </c>
      <c r="L1298" s="21">
        <f t="shared" si="41"/>
        <v>0.005094558728452757</v>
      </c>
      <c r="M1298" s="22">
        <f t="shared" si="42"/>
        <v>21.78248532562323</v>
      </c>
    </row>
    <row r="1299" spans="11:13" ht="12.75">
      <c r="K1299" s="46">
        <v>1293</v>
      </c>
      <c r="L1299" s="21">
        <f t="shared" si="41"/>
        <v>0.005091654709493496</v>
      </c>
      <c r="M1299" s="22">
        <f t="shared" si="42"/>
        <v>21.787576980332723</v>
      </c>
    </row>
    <row r="1300" spans="11:13" ht="12.75">
      <c r="K1300" s="46">
        <v>1294</v>
      </c>
      <c r="L1300" s="21">
        <f t="shared" si="41"/>
        <v>0.005088754589061222</v>
      </c>
      <c r="M1300" s="22">
        <f t="shared" si="42"/>
        <v>21.792665734921783</v>
      </c>
    </row>
    <row r="1301" spans="11:13" ht="12.75">
      <c r="K1301" s="46">
        <v>1295</v>
      </c>
      <c r="L1301" s="21">
        <f t="shared" si="41"/>
        <v>0.005085858358915613</v>
      </c>
      <c r="M1301" s="22">
        <f t="shared" si="42"/>
        <v>21.797751593280697</v>
      </c>
    </row>
    <row r="1302" spans="11:13" ht="12.75">
      <c r="K1302" s="46">
        <v>1296</v>
      </c>
      <c r="L1302" s="21">
        <f t="shared" si="41"/>
        <v>0.005082966010840107</v>
      </c>
      <c r="M1302" s="22">
        <f t="shared" si="42"/>
        <v>21.802834559291536</v>
      </c>
    </row>
    <row r="1303" spans="11:13" ht="12.75">
      <c r="K1303" s="46">
        <v>1297</v>
      </c>
      <c r="L1303" s="21">
        <f t="shared" si="41"/>
        <v>0.005080077536641821</v>
      </c>
      <c r="M1303" s="22">
        <f t="shared" si="42"/>
        <v>21.80791463682818</v>
      </c>
    </row>
    <row r="1304" spans="11:13" ht="12.75">
      <c r="K1304" s="46">
        <v>1298</v>
      </c>
      <c r="L1304" s="21">
        <f t="shared" si="41"/>
        <v>0.005077192928151465</v>
      </c>
      <c r="M1304" s="22">
        <f t="shared" si="42"/>
        <v>21.81299182975633</v>
      </c>
    </row>
    <row r="1305" spans="11:13" ht="12.75">
      <c r="K1305" s="46">
        <v>1299</v>
      </c>
      <c r="L1305" s="21">
        <f t="shared" si="41"/>
        <v>0.005074312177223237</v>
      </c>
      <c r="M1305" s="22">
        <f t="shared" si="42"/>
        <v>21.818066141933556</v>
      </c>
    </row>
    <row r="1306" spans="11:13" ht="12.75">
      <c r="K1306" s="46">
        <v>1300</v>
      </c>
      <c r="L1306" s="21">
        <f t="shared" si="41"/>
        <v>0.005071435275734779</v>
      </c>
      <c r="M1306" s="22">
        <f t="shared" si="42"/>
        <v>21.82313757720929</v>
      </c>
    </row>
    <row r="1307" spans="11:13" ht="12.75">
      <c r="K1307" s="46">
        <v>1301</v>
      </c>
      <c r="L1307" s="21">
        <f t="shared" si="41"/>
        <v>0.005068562215587044</v>
      </c>
      <c r="M1307" s="22">
        <f t="shared" si="42"/>
        <v>21.82820613942488</v>
      </c>
    </row>
    <row r="1308" spans="11:13" ht="12.75">
      <c r="K1308" s="46">
        <v>1302</v>
      </c>
      <c r="L1308" s="21">
        <f t="shared" si="41"/>
        <v>0.00506569298870424</v>
      </c>
      <c r="M1308" s="22">
        <f t="shared" si="42"/>
        <v>21.833271832413583</v>
      </c>
    </row>
    <row r="1309" spans="11:13" ht="12.75">
      <c r="K1309" s="46">
        <v>1303</v>
      </c>
      <c r="L1309" s="21">
        <f t="shared" si="41"/>
        <v>0.005062827587033744</v>
      </c>
      <c r="M1309" s="22">
        <f t="shared" si="42"/>
        <v>21.838334660000616</v>
      </c>
    </row>
    <row r="1310" spans="11:13" ht="12.75">
      <c r="K1310" s="46">
        <v>1304</v>
      </c>
      <c r="L1310" s="21">
        <f t="shared" si="41"/>
        <v>0.005059966002546008</v>
      </c>
      <c r="M1310" s="22">
        <f t="shared" si="42"/>
        <v>21.84339462600316</v>
      </c>
    </row>
    <row r="1311" spans="11:13" ht="12.75">
      <c r="K1311" s="46">
        <v>1305</v>
      </c>
      <c r="L1311" s="21">
        <f t="shared" si="41"/>
        <v>0.00505710822723447</v>
      </c>
      <c r="M1311" s="22">
        <f t="shared" si="42"/>
        <v>21.848451734230395</v>
      </c>
    </row>
    <row r="1312" spans="11:13" ht="12.75">
      <c r="K1312" s="46">
        <v>1306</v>
      </c>
      <c r="L1312" s="21">
        <f t="shared" si="41"/>
        <v>0.005054254253115508</v>
      </c>
      <c r="M1312" s="22">
        <f t="shared" si="42"/>
        <v>21.85350598848351</v>
      </c>
    </row>
    <row r="1313" spans="11:13" ht="12.75">
      <c r="K1313" s="46">
        <v>1307</v>
      </c>
      <c r="L1313" s="21">
        <f t="shared" si="41"/>
        <v>0.005051404072228293</v>
      </c>
      <c r="M1313" s="22">
        <f t="shared" si="42"/>
        <v>21.85855739255574</v>
      </c>
    </row>
    <row r="1314" spans="11:13" ht="12.75">
      <c r="K1314" s="46">
        <v>1308</v>
      </c>
      <c r="L1314" s="21">
        <f t="shared" si="41"/>
        <v>0.005048557676634758</v>
      </c>
      <c r="M1314" s="22">
        <f t="shared" si="42"/>
        <v>21.863605950232373</v>
      </c>
    </row>
    <row r="1315" spans="11:13" ht="12.75">
      <c r="K1315" s="46">
        <v>1309</v>
      </c>
      <c r="L1315" s="21">
        <f t="shared" si="41"/>
        <v>0.00504571505841952</v>
      </c>
      <c r="M1315" s="22">
        <f t="shared" si="42"/>
        <v>21.86865166529079</v>
      </c>
    </row>
    <row r="1316" spans="11:13" ht="12.75">
      <c r="K1316" s="46">
        <v>1310</v>
      </c>
      <c r="L1316" s="21">
        <f t="shared" si="41"/>
        <v>0.005042876209689747</v>
      </c>
      <c r="M1316" s="22">
        <f t="shared" si="42"/>
        <v>21.87369454150048</v>
      </c>
    </row>
    <row r="1317" spans="11:13" ht="12.75">
      <c r="K1317" s="46">
        <v>1311</v>
      </c>
      <c r="L1317" s="21">
        <f t="shared" si="41"/>
        <v>0.005040041122575116</v>
      </c>
      <c r="M1317" s="22">
        <f t="shared" si="42"/>
        <v>21.878734582623057</v>
      </c>
    </row>
    <row r="1318" spans="11:13" ht="12.75">
      <c r="K1318" s="46">
        <v>1312</v>
      </c>
      <c r="L1318" s="21">
        <f t="shared" si="41"/>
        <v>0.005037209789227744</v>
      </c>
      <c r="M1318" s="22">
        <f t="shared" si="42"/>
        <v>21.883771792412286</v>
      </c>
    </row>
    <row r="1319" spans="11:13" ht="12.75">
      <c r="K1319" s="46">
        <v>1313</v>
      </c>
      <c r="L1319" s="21">
        <f t="shared" si="41"/>
        <v>0.005034382201822056</v>
      </c>
      <c r="M1319" s="22">
        <f t="shared" si="42"/>
        <v>21.888806174614107</v>
      </c>
    </row>
    <row r="1320" spans="11:13" ht="12.75">
      <c r="K1320" s="46">
        <v>1314</v>
      </c>
      <c r="L1320" s="21">
        <f t="shared" si="41"/>
        <v>0.005031558352554754</v>
      </c>
      <c r="M1320" s="22">
        <f t="shared" si="42"/>
        <v>21.893837732966663</v>
      </c>
    </row>
    <row r="1321" spans="11:13" ht="12.75">
      <c r="K1321" s="46">
        <v>1315</v>
      </c>
      <c r="L1321" s="21">
        <f t="shared" si="41"/>
        <v>0.005028738233644707</v>
      </c>
      <c r="M1321" s="22">
        <f t="shared" si="42"/>
        <v>21.898866471200307</v>
      </c>
    </row>
    <row r="1322" spans="11:13" ht="12.75">
      <c r="K1322" s="46">
        <v>1316</v>
      </c>
      <c r="L1322" s="21">
        <f t="shared" si="41"/>
        <v>0.005025921837332899</v>
      </c>
      <c r="M1322" s="22">
        <f t="shared" si="42"/>
        <v>21.90389239303764</v>
      </c>
    </row>
    <row r="1323" spans="11:13" ht="12.75">
      <c r="K1323" s="46">
        <v>1317</v>
      </c>
      <c r="L1323" s="21">
        <f t="shared" si="41"/>
        <v>0.005023109155882313</v>
      </c>
      <c r="M1323" s="22">
        <f t="shared" si="42"/>
        <v>21.908915502193523</v>
      </c>
    </row>
    <row r="1324" spans="11:13" ht="12.75">
      <c r="K1324" s="46">
        <v>1318</v>
      </c>
      <c r="L1324" s="21">
        <f t="shared" si="41"/>
        <v>0.005020300181577877</v>
      </c>
      <c r="M1324" s="22">
        <f t="shared" si="42"/>
        <v>21.9139358023751</v>
      </c>
    </row>
    <row r="1325" spans="11:13" ht="12.75">
      <c r="K1325" s="46">
        <v>1319</v>
      </c>
      <c r="L1325" s="21">
        <f t="shared" si="41"/>
        <v>0.005017494906726387</v>
      </c>
      <c r="M1325" s="22">
        <f t="shared" si="42"/>
        <v>21.918953297281828</v>
      </c>
    </row>
    <row r="1326" spans="11:13" ht="12.75">
      <c r="K1326" s="46">
        <v>1320</v>
      </c>
      <c r="L1326" s="21">
        <f t="shared" si="41"/>
        <v>0.005014693323656411</v>
      </c>
      <c r="M1326" s="22">
        <f t="shared" si="42"/>
        <v>21.923967990605483</v>
      </c>
    </row>
    <row r="1327" spans="11:13" ht="12.75">
      <c r="K1327" s="46">
        <v>1321</v>
      </c>
      <c r="L1327" s="21">
        <f t="shared" si="41"/>
        <v>0.005011895424718225</v>
      </c>
      <c r="M1327" s="22">
        <f t="shared" si="42"/>
        <v>21.928979886030202</v>
      </c>
    </row>
    <row r="1328" spans="11:13" ht="12.75">
      <c r="K1328" s="46">
        <v>1322</v>
      </c>
      <c r="L1328" s="21">
        <f t="shared" si="41"/>
        <v>0.005009101202283732</v>
      </c>
      <c r="M1328" s="22">
        <f t="shared" si="42"/>
        <v>21.933988987232485</v>
      </c>
    </row>
    <row r="1329" spans="11:13" ht="12.75">
      <c r="K1329" s="46">
        <v>1323</v>
      </c>
      <c r="L1329" s="21">
        <f t="shared" si="41"/>
        <v>0.005006310648746381</v>
      </c>
      <c r="M1329" s="22">
        <f t="shared" si="42"/>
        <v>21.93899529788123</v>
      </c>
    </row>
    <row r="1330" spans="11:13" ht="12.75">
      <c r="K1330" s="46">
        <v>1324</v>
      </c>
      <c r="L1330" s="21">
        <f t="shared" si="41"/>
        <v>0.005003523756521096</v>
      </c>
      <c r="M1330" s="22">
        <f t="shared" si="42"/>
        <v>21.943998821637752</v>
      </c>
    </row>
    <row r="1331" spans="11:13" ht="12.75">
      <c r="K1331" s="46">
        <v>1325</v>
      </c>
      <c r="L1331" s="21">
        <f t="shared" si="41"/>
        <v>0.005000740518044199</v>
      </c>
      <c r="M1331" s="22">
        <f t="shared" si="42"/>
        <v>21.948999562155798</v>
      </c>
    </row>
    <row r="1332" spans="11:13" ht="12.75">
      <c r="K1332" s="46">
        <v>1326</v>
      </c>
      <c r="L1332" s="21">
        <f t="shared" si="41"/>
        <v>0.004997960925773311</v>
      </c>
      <c r="M1332" s="22">
        <f t="shared" si="42"/>
        <v>21.953997523081572</v>
      </c>
    </row>
    <row r="1333" spans="11:13" ht="12.75">
      <c r="K1333" s="46">
        <v>1327</v>
      </c>
      <c r="L1333" s="21">
        <f t="shared" si="41"/>
        <v>0.004995184972187325</v>
      </c>
      <c r="M1333" s="22">
        <f t="shared" si="42"/>
        <v>21.95899270805376</v>
      </c>
    </row>
    <row r="1334" spans="11:13" ht="12.75">
      <c r="K1334" s="46">
        <v>1328</v>
      </c>
      <c r="L1334" s="21">
        <f t="shared" si="41"/>
        <v>0.004992412649786271</v>
      </c>
      <c r="M1334" s="22">
        <f t="shared" si="42"/>
        <v>21.963985120703548</v>
      </c>
    </row>
    <row r="1335" spans="11:13" ht="12.75">
      <c r="K1335" s="46">
        <v>1329</v>
      </c>
      <c r="L1335" s="21">
        <f t="shared" si="41"/>
        <v>0.004989643951091287</v>
      </c>
      <c r="M1335" s="22">
        <f t="shared" si="42"/>
        <v>21.96897476465464</v>
      </c>
    </row>
    <row r="1336" spans="11:13" ht="12.75">
      <c r="K1336" s="46">
        <v>1330</v>
      </c>
      <c r="L1336" s="21">
        <f t="shared" si="41"/>
        <v>0.004986878868644529</v>
      </c>
      <c r="M1336" s="22">
        <f t="shared" si="42"/>
        <v>21.973961643523285</v>
      </c>
    </row>
    <row r="1337" spans="11:13" ht="12.75">
      <c r="K1337" s="46">
        <v>1331</v>
      </c>
      <c r="L1337" s="21">
        <f t="shared" si="41"/>
        <v>0.004984117395009086</v>
      </c>
      <c r="M1337" s="22">
        <f t="shared" si="42"/>
        <v>21.978945760918293</v>
      </c>
    </row>
    <row r="1338" spans="11:13" ht="12.75">
      <c r="K1338" s="46">
        <v>1332</v>
      </c>
      <c r="L1338" s="21">
        <f t="shared" si="41"/>
        <v>0.004981359522768915</v>
      </c>
      <c r="M1338" s="22">
        <f t="shared" si="42"/>
        <v>21.983927120441063</v>
      </c>
    </row>
    <row r="1339" spans="11:13" ht="12.75">
      <c r="K1339" s="46">
        <v>1333</v>
      </c>
      <c r="L1339" s="21">
        <f t="shared" si="41"/>
        <v>0.004978605244528761</v>
      </c>
      <c r="M1339" s="22">
        <f t="shared" si="42"/>
        <v>21.98890572568559</v>
      </c>
    </row>
    <row r="1340" spans="11:13" ht="12.75">
      <c r="K1340" s="46">
        <v>1334</v>
      </c>
      <c r="L1340" s="21">
        <f t="shared" si="41"/>
        <v>0.004975854552914103</v>
      </c>
      <c r="M1340" s="22">
        <f t="shared" si="42"/>
        <v>21.993881580238504</v>
      </c>
    </row>
    <row r="1341" spans="11:13" ht="12.75">
      <c r="K1341" s="46">
        <v>1335</v>
      </c>
      <c r="L1341" s="21">
        <f t="shared" si="41"/>
        <v>0.004973107440571046</v>
      </c>
      <c r="M1341" s="22">
        <f t="shared" si="42"/>
        <v>21.998854687679074</v>
      </c>
    </row>
    <row r="1342" spans="11:13" ht="12.75">
      <c r="K1342" s="46">
        <v>1336</v>
      </c>
      <c r="L1342" s="21">
        <f t="shared" si="41"/>
        <v>0.004970363900166284</v>
      </c>
      <c r="M1342" s="22">
        <f t="shared" si="42"/>
        <v>22.00382505157924</v>
      </c>
    </row>
    <row r="1343" spans="11:13" ht="12.75">
      <c r="K1343" s="46">
        <v>1337</v>
      </c>
      <c r="L1343" s="21">
        <f t="shared" si="41"/>
        <v>0.004967623924386987</v>
      </c>
      <c r="M1343" s="22">
        <f t="shared" si="42"/>
        <v>22.008792675503628</v>
      </c>
    </row>
    <row r="1344" spans="11:13" ht="12.75">
      <c r="K1344" s="46">
        <v>1338</v>
      </c>
      <c r="L1344" s="21">
        <f t="shared" si="41"/>
        <v>0.0049648875059407835</v>
      </c>
      <c r="M1344" s="22">
        <f t="shared" si="42"/>
        <v>22.01375756300957</v>
      </c>
    </row>
    <row r="1345" spans="11:13" ht="12.75">
      <c r="K1345" s="46">
        <v>1339</v>
      </c>
      <c r="L1345" s="21">
        <f t="shared" si="41"/>
        <v>0.004962154637555626</v>
      </c>
      <c r="M1345" s="22">
        <f t="shared" si="42"/>
        <v>22.018719717647127</v>
      </c>
    </row>
    <row r="1346" spans="11:13" ht="12.75">
      <c r="K1346" s="46">
        <v>1340</v>
      </c>
      <c r="L1346" s="21">
        <f t="shared" si="41"/>
        <v>0.004959425311979765</v>
      </c>
      <c r="M1346" s="22">
        <f t="shared" si="42"/>
        <v>22.023679142959107</v>
      </c>
    </row>
    <row r="1347" spans="11:13" ht="12.75">
      <c r="K1347" s="46">
        <v>1341</v>
      </c>
      <c r="L1347" s="21">
        <f t="shared" si="41"/>
        <v>0.004956699521981657</v>
      </c>
      <c r="M1347" s="22">
        <f t="shared" si="42"/>
        <v>22.02863584248109</v>
      </c>
    </row>
    <row r="1348" spans="11:13" ht="12.75">
      <c r="K1348" s="46">
        <v>1342</v>
      </c>
      <c r="L1348" s="21">
        <f t="shared" si="41"/>
        <v>0.004953977260349897</v>
      </c>
      <c r="M1348" s="22">
        <f t="shared" si="42"/>
        <v>22.03358981974144</v>
      </c>
    </row>
    <row r="1349" spans="11:13" ht="12.75">
      <c r="K1349" s="46">
        <v>1343</v>
      </c>
      <c r="L1349" s="21">
        <f t="shared" si="41"/>
        <v>0.004951258519893158</v>
      </c>
      <c r="M1349" s="22">
        <f t="shared" si="42"/>
        <v>22.038541078261332</v>
      </c>
    </row>
    <row r="1350" spans="11:13" ht="12.75">
      <c r="K1350" s="46">
        <v>1344</v>
      </c>
      <c r="L1350" s="21">
        <f t="shared" si="41"/>
        <v>0.004948543293440092</v>
      </c>
      <c r="M1350" s="22">
        <f t="shared" si="42"/>
        <v>22.043489621554773</v>
      </c>
    </row>
    <row r="1351" spans="11:13" ht="12.75">
      <c r="K1351" s="46">
        <v>1345</v>
      </c>
      <c r="L1351" s="21">
        <f aca="true" t="shared" si="43" ref="L1351:L1414">$K1351^(LOG10(L$5)/LOG10(2))</f>
        <v>0.004945831573839295</v>
      </c>
      <c r="M1351" s="22">
        <f t="shared" si="42"/>
        <v>22.04843545312861</v>
      </c>
    </row>
    <row r="1352" spans="11:13" ht="12.75">
      <c r="K1352" s="46">
        <v>1346</v>
      </c>
      <c r="L1352" s="21">
        <f t="shared" si="43"/>
        <v>0.004943123353959207</v>
      </c>
      <c r="M1352" s="22">
        <f t="shared" si="42"/>
        <v>22.053378576482572</v>
      </c>
    </row>
    <row r="1353" spans="11:13" ht="12.75">
      <c r="K1353" s="46">
        <v>1347</v>
      </c>
      <c r="L1353" s="21">
        <f t="shared" si="43"/>
        <v>0.004940418626688062</v>
      </c>
      <c r="M1353" s="22">
        <f aca="true" t="shared" si="44" ref="M1353:M1416">M1352+L1353</f>
        <v>22.05831899510926</v>
      </c>
    </row>
    <row r="1354" spans="11:13" ht="12.75">
      <c r="K1354" s="46">
        <v>1348</v>
      </c>
      <c r="L1354" s="21">
        <f t="shared" si="43"/>
        <v>0.0049377173849338134</v>
      </c>
      <c r="M1354" s="22">
        <f t="shared" si="44"/>
        <v>22.063256712494194</v>
      </c>
    </row>
    <row r="1355" spans="11:13" ht="12.75">
      <c r="K1355" s="46">
        <v>1349</v>
      </c>
      <c r="L1355" s="21">
        <f t="shared" si="43"/>
        <v>0.0049350196216240505</v>
      </c>
      <c r="M1355" s="22">
        <f t="shared" si="44"/>
        <v>22.068191732115817</v>
      </c>
    </row>
    <row r="1356" spans="11:13" ht="12.75">
      <c r="K1356" s="46">
        <v>1350</v>
      </c>
      <c r="L1356" s="21">
        <f t="shared" si="43"/>
        <v>0.004932325329705961</v>
      </c>
      <c r="M1356" s="22">
        <f t="shared" si="44"/>
        <v>22.073124057445522</v>
      </c>
    </row>
    <row r="1357" spans="11:13" ht="12.75">
      <c r="K1357" s="46">
        <v>1351</v>
      </c>
      <c r="L1357" s="21">
        <f t="shared" si="43"/>
        <v>0.004929634502146224</v>
      </c>
      <c r="M1357" s="22">
        <f t="shared" si="44"/>
        <v>22.07805369194767</v>
      </c>
    </row>
    <row r="1358" spans="11:13" ht="12.75">
      <c r="K1358" s="46">
        <v>1352</v>
      </c>
      <c r="L1358" s="21">
        <f t="shared" si="43"/>
        <v>0.004926947131930973</v>
      </c>
      <c r="M1358" s="22">
        <f t="shared" si="44"/>
        <v>22.0829806390796</v>
      </c>
    </row>
    <row r="1359" spans="11:13" ht="12.75">
      <c r="K1359" s="46">
        <v>1353</v>
      </c>
      <c r="L1359" s="21">
        <f t="shared" si="43"/>
        <v>0.004924263212065717</v>
      </c>
      <c r="M1359" s="22">
        <f t="shared" si="44"/>
        <v>22.087904902291665</v>
      </c>
    </row>
    <row r="1360" spans="11:13" ht="12.75">
      <c r="K1360" s="46">
        <v>1354</v>
      </c>
      <c r="L1360" s="21">
        <f t="shared" si="43"/>
        <v>0.0049215827355752586</v>
      </c>
      <c r="M1360" s="22">
        <f t="shared" si="44"/>
        <v>22.092826485027242</v>
      </c>
    </row>
    <row r="1361" spans="11:13" ht="12.75">
      <c r="K1361" s="46">
        <v>1355</v>
      </c>
      <c r="L1361" s="21">
        <f t="shared" si="43"/>
        <v>0.004918905695503647</v>
      </c>
      <c r="M1361" s="22">
        <f t="shared" si="44"/>
        <v>22.097745390722746</v>
      </c>
    </row>
    <row r="1362" spans="11:13" ht="12.75">
      <c r="K1362" s="46">
        <v>1356</v>
      </c>
      <c r="L1362" s="21">
        <f t="shared" si="43"/>
        <v>0.0049162320849141065</v>
      </c>
      <c r="M1362" s="22">
        <f t="shared" si="44"/>
        <v>22.10266162280766</v>
      </c>
    </row>
    <row r="1363" spans="11:13" ht="12.75">
      <c r="K1363" s="46">
        <v>1357</v>
      </c>
      <c r="L1363" s="21">
        <f t="shared" si="43"/>
        <v>0.004913561896888959</v>
      </c>
      <c r="M1363" s="22">
        <f t="shared" si="44"/>
        <v>22.107575184704547</v>
      </c>
    </row>
    <row r="1364" spans="11:13" ht="12.75">
      <c r="K1364" s="46">
        <v>1358</v>
      </c>
      <c r="L1364" s="21">
        <f t="shared" si="43"/>
        <v>0.00491089512452957</v>
      </c>
      <c r="M1364" s="22">
        <f t="shared" si="44"/>
        <v>22.112486079829075</v>
      </c>
    </row>
    <row r="1365" spans="11:13" ht="12.75">
      <c r="K1365" s="46">
        <v>1359</v>
      </c>
      <c r="L1365" s="21">
        <f t="shared" si="43"/>
        <v>0.004908231760956276</v>
      </c>
      <c r="M1365" s="22">
        <f t="shared" si="44"/>
        <v>22.117394311590033</v>
      </c>
    </row>
    <row r="1366" spans="11:13" ht="12.75">
      <c r="K1366" s="46">
        <v>1360</v>
      </c>
      <c r="L1366" s="21">
        <f t="shared" si="43"/>
        <v>0.004905571799308317</v>
      </c>
      <c r="M1366" s="22">
        <f t="shared" si="44"/>
        <v>22.122299883389342</v>
      </c>
    </row>
    <row r="1367" spans="11:13" ht="12.75">
      <c r="K1367" s="46">
        <v>1361</v>
      </c>
      <c r="L1367" s="21">
        <f t="shared" si="43"/>
        <v>0.004902915232743766</v>
      </c>
      <c r="M1367" s="22">
        <f t="shared" si="44"/>
        <v>22.127202798622086</v>
      </c>
    </row>
    <row r="1368" spans="11:13" ht="12.75">
      <c r="K1368" s="46">
        <v>1362</v>
      </c>
      <c r="L1368" s="21">
        <f t="shared" si="43"/>
        <v>0.004900262054439485</v>
      </c>
      <c r="M1368" s="22">
        <f t="shared" si="44"/>
        <v>22.132103060676524</v>
      </c>
    </row>
    <row r="1369" spans="11:13" ht="12.75">
      <c r="K1369" s="46">
        <v>1363</v>
      </c>
      <c r="L1369" s="21">
        <f t="shared" si="43"/>
        <v>0.004897612257591035</v>
      </c>
      <c r="M1369" s="22">
        <f t="shared" si="44"/>
        <v>22.137000672934114</v>
      </c>
    </row>
    <row r="1370" spans="11:13" ht="12.75">
      <c r="K1370" s="46">
        <v>1364</v>
      </c>
      <c r="L1370" s="21">
        <f t="shared" si="43"/>
        <v>0.004894965835412626</v>
      </c>
      <c r="M1370" s="22">
        <f t="shared" si="44"/>
        <v>22.141895638769526</v>
      </c>
    </row>
    <row r="1371" spans="11:13" ht="12.75">
      <c r="K1371" s="46">
        <v>1365</v>
      </c>
      <c r="L1371" s="21">
        <f t="shared" si="43"/>
        <v>0.004892322781137045</v>
      </c>
      <c r="M1371" s="22">
        <f t="shared" si="44"/>
        <v>22.146787961550665</v>
      </c>
    </row>
    <row r="1372" spans="11:13" ht="12.75">
      <c r="K1372" s="46">
        <v>1366</v>
      </c>
      <c r="L1372" s="21">
        <f t="shared" si="43"/>
        <v>0.004889683088015587</v>
      </c>
      <c r="M1372" s="22">
        <f t="shared" si="44"/>
        <v>22.15167764463868</v>
      </c>
    </row>
    <row r="1373" spans="11:13" ht="12.75">
      <c r="K1373" s="46">
        <v>1367</v>
      </c>
      <c r="L1373" s="21">
        <f t="shared" si="43"/>
        <v>0.00488704674931801</v>
      </c>
      <c r="M1373" s="22">
        <f t="shared" si="44"/>
        <v>22.156564691388</v>
      </c>
    </row>
    <row r="1374" spans="11:13" ht="12.75">
      <c r="K1374" s="46">
        <v>1368</v>
      </c>
      <c r="L1374" s="21">
        <f t="shared" si="43"/>
        <v>0.004884413758332451</v>
      </c>
      <c r="M1374" s="22">
        <f t="shared" si="44"/>
        <v>22.161449105146332</v>
      </c>
    </row>
    <row r="1375" spans="11:13" ht="12.75">
      <c r="K1375" s="46">
        <v>1369</v>
      </c>
      <c r="L1375" s="21">
        <f t="shared" si="43"/>
        <v>0.00488178410836537</v>
      </c>
      <c r="M1375" s="22">
        <f t="shared" si="44"/>
        <v>22.1663308892547</v>
      </c>
    </row>
    <row r="1376" spans="11:13" ht="12.75">
      <c r="K1376" s="46">
        <v>1370</v>
      </c>
      <c r="L1376" s="21">
        <f t="shared" si="43"/>
        <v>0.004879157792741492</v>
      </c>
      <c r="M1376" s="22">
        <f t="shared" si="44"/>
        <v>22.171210047047442</v>
      </c>
    </row>
    <row r="1377" spans="11:13" ht="12.75">
      <c r="K1377" s="46">
        <v>1371</v>
      </c>
      <c r="L1377" s="21">
        <f t="shared" si="43"/>
        <v>0.004876534804803737</v>
      </c>
      <c r="M1377" s="22">
        <f t="shared" si="44"/>
        <v>22.176086581852246</v>
      </c>
    </row>
    <row r="1378" spans="11:13" ht="12.75">
      <c r="K1378" s="46">
        <v>1372</v>
      </c>
      <c r="L1378" s="21">
        <f t="shared" si="43"/>
        <v>0.004873915137913157</v>
      </c>
      <c r="M1378" s="22">
        <f t="shared" si="44"/>
        <v>22.18096049699016</v>
      </c>
    </row>
    <row r="1379" spans="11:13" ht="12.75">
      <c r="K1379" s="46">
        <v>1373</v>
      </c>
      <c r="L1379" s="21">
        <f t="shared" si="43"/>
        <v>0.004871298785448867</v>
      </c>
      <c r="M1379" s="22">
        <f t="shared" si="44"/>
        <v>22.18583179577561</v>
      </c>
    </row>
    <row r="1380" spans="11:13" ht="12.75">
      <c r="K1380" s="46">
        <v>1374</v>
      </c>
      <c r="L1380" s="21">
        <f t="shared" si="43"/>
        <v>0.004868685740808014</v>
      </c>
      <c r="M1380" s="22">
        <f t="shared" si="44"/>
        <v>22.190700481516416</v>
      </c>
    </row>
    <row r="1381" spans="11:13" ht="12.75">
      <c r="K1381" s="46">
        <v>1375</v>
      </c>
      <c r="L1381" s="21">
        <f t="shared" si="43"/>
        <v>0.0048660759974056686</v>
      </c>
      <c r="M1381" s="22">
        <f t="shared" si="44"/>
        <v>22.19556655751382</v>
      </c>
    </row>
    <row r="1382" spans="11:13" ht="12.75">
      <c r="K1382" s="46">
        <v>1376</v>
      </c>
      <c r="L1382" s="21">
        <f t="shared" si="43"/>
        <v>0.004863469548674796</v>
      </c>
      <c r="M1382" s="22">
        <f t="shared" si="44"/>
        <v>22.200430027062495</v>
      </c>
    </row>
    <row r="1383" spans="11:13" ht="12.75">
      <c r="K1383" s="46">
        <v>1377</v>
      </c>
      <c r="L1383" s="21">
        <f t="shared" si="43"/>
        <v>0.0048608663880661904</v>
      </c>
      <c r="M1383" s="22">
        <f t="shared" si="44"/>
        <v>22.205290893450563</v>
      </c>
    </row>
    <row r="1384" spans="11:13" ht="12.75">
      <c r="K1384" s="46">
        <v>1378</v>
      </c>
      <c r="L1384" s="21">
        <f t="shared" si="43"/>
        <v>0.004858266509048394</v>
      </c>
      <c r="M1384" s="22">
        <f t="shared" si="44"/>
        <v>22.210149159959613</v>
      </c>
    </row>
    <row r="1385" spans="11:13" ht="12.75">
      <c r="K1385" s="46">
        <v>1379</v>
      </c>
      <c r="L1385" s="21">
        <f t="shared" si="43"/>
        <v>0.0048556699051076685</v>
      </c>
      <c r="M1385" s="22">
        <f t="shared" si="44"/>
        <v>22.21500482986472</v>
      </c>
    </row>
    <row r="1386" spans="11:13" ht="12.75">
      <c r="K1386" s="46">
        <v>1380</v>
      </c>
      <c r="L1386" s="21">
        <f t="shared" si="43"/>
        <v>0.004853076569747902</v>
      </c>
      <c r="M1386" s="22">
        <f t="shared" si="44"/>
        <v>22.21985790643447</v>
      </c>
    </row>
    <row r="1387" spans="11:13" ht="12.75">
      <c r="K1387" s="46">
        <v>1381</v>
      </c>
      <c r="L1387" s="21">
        <f t="shared" si="43"/>
        <v>0.004850486496490562</v>
      </c>
      <c r="M1387" s="22">
        <f t="shared" si="44"/>
        <v>22.22470839293096</v>
      </c>
    </row>
    <row r="1388" spans="11:13" ht="12.75">
      <c r="K1388" s="46">
        <v>1382</v>
      </c>
      <c r="L1388" s="21">
        <f t="shared" si="43"/>
        <v>0.004847899678874648</v>
      </c>
      <c r="M1388" s="22">
        <f t="shared" si="44"/>
        <v>22.229556292609836</v>
      </c>
    </row>
    <row r="1389" spans="11:13" ht="12.75">
      <c r="K1389" s="46">
        <v>1383</v>
      </c>
      <c r="L1389" s="21">
        <f t="shared" si="43"/>
        <v>0.004845316110456613</v>
      </c>
      <c r="M1389" s="22">
        <f t="shared" si="44"/>
        <v>22.234401608720294</v>
      </c>
    </row>
    <row r="1390" spans="11:13" ht="12.75">
      <c r="K1390" s="46">
        <v>1384</v>
      </c>
      <c r="L1390" s="21">
        <f t="shared" si="43"/>
        <v>0.004842735784810313</v>
      </c>
      <c r="M1390" s="22">
        <f t="shared" si="44"/>
        <v>22.239244344505103</v>
      </c>
    </row>
    <row r="1391" spans="11:13" ht="12.75">
      <c r="K1391" s="46">
        <v>1385</v>
      </c>
      <c r="L1391" s="21">
        <f t="shared" si="43"/>
        <v>0.004840158695526927</v>
      </c>
      <c r="M1391" s="22">
        <f t="shared" si="44"/>
        <v>22.24408450320063</v>
      </c>
    </row>
    <row r="1392" spans="11:13" ht="12.75">
      <c r="K1392" s="46">
        <v>1386</v>
      </c>
      <c r="L1392" s="21">
        <f t="shared" si="43"/>
        <v>0.004837584836214937</v>
      </c>
      <c r="M1392" s="22">
        <f t="shared" si="44"/>
        <v>22.248922088036842</v>
      </c>
    </row>
    <row r="1393" spans="11:13" ht="12.75">
      <c r="K1393" s="46">
        <v>1387</v>
      </c>
      <c r="L1393" s="21">
        <f t="shared" si="43"/>
        <v>0.004835014200500045</v>
      </c>
      <c r="M1393" s="22">
        <f t="shared" si="44"/>
        <v>22.25375710223734</v>
      </c>
    </row>
    <row r="1394" spans="11:13" ht="12.75">
      <c r="K1394" s="46">
        <v>1388</v>
      </c>
      <c r="L1394" s="21">
        <f t="shared" si="43"/>
        <v>0.004832446782025098</v>
      </c>
      <c r="M1394" s="22">
        <f t="shared" si="44"/>
        <v>22.258589549019366</v>
      </c>
    </row>
    <row r="1395" spans="11:13" ht="12.75">
      <c r="K1395" s="46">
        <v>1389</v>
      </c>
      <c r="L1395" s="21">
        <f t="shared" si="43"/>
        <v>0.0048298825744500715</v>
      </c>
      <c r="M1395" s="22">
        <f t="shared" si="44"/>
        <v>22.263419431593817</v>
      </c>
    </row>
    <row r="1396" spans="11:13" ht="12.75">
      <c r="K1396" s="46">
        <v>1390</v>
      </c>
      <c r="L1396" s="21">
        <f t="shared" si="43"/>
        <v>0.004827321571451974</v>
      </c>
      <c r="M1396" s="22">
        <f t="shared" si="44"/>
        <v>22.26824675316527</v>
      </c>
    </row>
    <row r="1397" spans="11:13" ht="12.75">
      <c r="K1397" s="46">
        <v>1391</v>
      </c>
      <c r="L1397" s="21">
        <f t="shared" si="43"/>
        <v>0.004824763766724804</v>
      </c>
      <c r="M1397" s="22">
        <f t="shared" si="44"/>
        <v>22.273071516931992</v>
      </c>
    </row>
    <row r="1398" spans="11:13" ht="12.75">
      <c r="K1398" s="46">
        <v>1392</v>
      </c>
      <c r="L1398" s="21">
        <f t="shared" si="43"/>
        <v>0.004822209153979491</v>
      </c>
      <c r="M1398" s="22">
        <f t="shared" si="44"/>
        <v>22.27789372608597</v>
      </c>
    </row>
    <row r="1399" spans="11:13" ht="12.75">
      <c r="K1399" s="46">
        <v>1393</v>
      </c>
      <c r="L1399" s="21">
        <f t="shared" si="43"/>
        <v>0.004819657726943841</v>
      </c>
      <c r="M1399" s="22">
        <f t="shared" si="44"/>
        <v>22.282713383812915</v>
      </c>
    </row>
    <row r="1400" spans="11:13" ht="12.75">
      <c r="K1400" s="46">
        <v>1394</v>
      </c>
      <c r="L1400" s="21">
        <f t="shared" si="43"/>
        <v>0.0048171094793624655</v>
      </c>
      <c r="M1400" s="22">
        <f t="shared" si="44"/>
        <v>22.287530493292277</v>
      </c>
    </row>
    <row r="1401" spans="11:13" ht="12.75">
      <c r="K1401" s="46">
        <v>1395</v>
      </c>
      <c r="L1401" s="21">
        <f t="shared" si="43"/>
        <v>0.004814564404996752</v>
      </c>
      <c r="M1401" s="22">
        <f t="shared" si="44"/>
        <v>22.292345057697272</v>
      </c>
    </row>
    <row r="1402" spans="11:13" ht="12.75">
      <c r="K1402" s="46">
        <v>1396</v>
      </c>
      <c r="L1402" s="21">
        <f t="shared" si="43"/>
        <v>0.004812022497624775</v>
      </c>
      <c r="M1402" s="22">
        <f t="shared" si="44"/>
        <v>22.297157080194896</v>
      </c>
    </row>
    <row r="1403" spans="11:13" ht="12.75">
      <c r="K1403" s="46">
        <v>1397</v>
      </c>
      <c r="L1403" s="21">
        <f t="shared" si="43"/>
        <v>0.004809483751041262</v>
      </c>
      <c r="M1403" s="22">
        <f t="shared" si="44"/>
        <v>22.30196656394594</v>
      </c>
    </row>
    <row r="1404" spans="11:13" ht="12.75">
      <c r="K1404" s="46">
        <v>1398</v>
      </c>
      <c r="L1404" s="21">
        <f t="shared" si="43"/>
        <v>0.004806948159057526</v>
      </c>
      <c r="M1404" s="22">
        <f t="shared" si="44"/>
        <v>22.306773512104996</v>
      </c>
    </row>
    <row r="1405" spans="11:13" ht="12.75">
      <c r="K1405" s="46">
        <v>1399</v>
      </c>
      <c r="L1405" s="21">
        <f t="shared" si="43"/>
        <v>0.004804415715501412</v>
      </c>
      <c r="M1405" s="22">
        <f t="shared" si="44"/>
        <v>22.311577927820498</v>
      </c>
    </row>
    <row r="1406" spans="11:13" ht="12.75">
      <c r="K1406" s="46">
        <v>1400</v>
      </c>
      <c r="L1406" s="21">
        <f t="shared" si="43"/>
        <v>0.0048018864142172464</v>
      </c>
      <c r="M1406" s="22">
        <f t="shared" si="44"/>
        <v>22.316379814234715</v>
      </c>
    </row>
    <row r="1407" spans="11:13" ht="12.75">
      <c r="K1407" s="46">
        <v>1401</v>
      </c>
      <c r="L1407" s="21">
        <f t="shared" si="43"/>
        <v>0.0047993602490657645</v>
      </c>
      <c r="M1407" s="22">
        <f t="shared" si="44"/>
        <v>22.32117917448378</v>
      </c>
    </row>
    <row r="1408" spans="11:13" ht="12.75">
      <c r="K1408" s="46">
        <v>1402</v>
      </c>
      <c r="L1408" s="21">
        <f t="shared" si="43"/>
        <v>0.0047968372139240815</v>
      </c>
      <c r="M1408" s="22">
        <f t="shared" si="44"/>
        <v>22.325976011697705</v>
      </c>
    </row>
    <row r="1409" spans="11:13" ht="12.75">
      <c r="K1409" s="46">
        <v>1403</v>
      </c>
      <c r="L1409" s="21">
        <f t="shared" si="43"/>
        <v>0.00479431730268562</v>
      </c>
      <c r="M1409" s="22">
        <f t="shared" si="44"/>
        <v>22.33077032900039</v>
      </c>
    </row>
    <row r="1410" spans="11:13" ht="12.75">
      <c r="K1410" s="46">
        <v>1404</v>
      </c>
      <c r="L1410" s="21">
        <f t="shared" si="43"/>
        <v>0.004791800509260051</v>
      </c>
      <c r="M1410" s="22">
        <f t="shared" si="44"/>
        <v>22.33556212950965</v>
      </c>
    </row>
    <row r="1411" spans="11:13" ht="12.75">
      <c r="K1411" s="46">
        <v>1405</v>
      </c>
      <c r="L1411" s="21">
        <f t="shared" si="43"/>
        <v>0.004789286827573246</v>
      </c>
      <c r="M1411" s="22">
        <f t="shared" si="44"/>
        <v>22.340351416337224</v>
      </c>
    </row>
    <row r="1412" spans="11:13" ht="12.75">
      <c r="K1412" s="46">
        <v>1406</v>
      </c>
      <c r="L1412" s="21">
        <f t="shared" si="43"/>
        <v>0.004786776251567229</v>
      </c>
      <c r="M1412" s="22">
        <f t="shared" si="44"/>
        <v>22.34513819258879</v>
      </c>
    </row>
    <row r="1413" spans="11:13" ht="12.75">
      <c r="K1413" s="46">
        <v>1407</v>
      </c>
      <c r="L1413" s="21">
        <f t="shared" si="43"/>
        <v>0.004784268775200118</v>
      </c>
      <c r="M1413" s="22">
        <f t="shared" si="44"/>
        <v>22.34992246136399</v>
      </c>
    </row>
    <row r="1414" spans="11:13" ht="12.75">
      <c r="K1414" s="46">
        <v>1408</v>
      </c>
      <c r="L1414" s="21">
        <f t="shared" si="43"/>
        <v>0.004781764392446051</v>
      </c>
      <c r="M1414" s="22">
        <f t="shared" si="44"/>
        <v>22.35470422575644</v>
      </c>
    </row>
    <row r="1415" spans="11:13" ht="12.75">
      <c r="K1415" s="46">
        <v>1409</v>
      </c>
      <c r="L1415" s="21">
        <f aca="true" t="shared" si="45" ref="L1415:L1478">$K1415^(LOG10(L$5)/LOG10(2))</f>
        <v>0.004779263097295166</v>
      </c>
      <c r="M1415" s="22">
        <f t="shared" si="44"/>
        <v>22.359483488853733</v>
      </c>
    </row>
    <row r="1416" spans="11:13" ht="12.75">
      <c r="K1416" s="46">
        <v>1410</v>
      </c>
      <c r="L1416" s="21">
        <f t="shared" si="45"/>
        <v>0.0047767648837535245</v>
      </c>
      <c r="M1416" s="22">
        <f t="shared" si="44"/>
        <v>22.364260253737488</v>
      </c>
    </row>
    <row r="1417" spans="11:13" ht="12.75">
      <c r="K1417" s="46">
        <v>1411</v>
      </c>
      <c r="L1417" s="21">
        <f t="shared" si="45"/>
        <v>0.004774269745843064</v>
      </c>
      <c r="M1417" s="22">
        <f aca="true" t="shared" si="46" ref="M1417:M1480">M1416+L1417</f>
        <v>22.369034523483332</v>
      </c>
    </row>
    <row r="1418" spans="11:13" ht="12.75">
      <c r="K1418" s="46">
        <v>1412</v>
      </c>
      <c r="L1418" s="21">
        <f t="shared" si="45"/>
        <v>0.004771777677601548</v>
      </c>
      <c r="M1418" s="22">
        <f t="shared" si="46"/>
        <v>22.373806301160933</v>
      </c>
    </row>
    <row r="1419" spans="11:13" ht="12.75">
      <c r="K1419" s="46">
        <v>1413</v>
      </c>
      <c r="L1419" s="21">
        <f t="shared" si="45"/>
        <v>0.004769288673082509</v>
      </c>
      <c r="M1419" s="22">
        <f t="shared" si="46"/>
        <v>22.378575589834014</v>
      </c>
    </row>
    <row r="1420" spans="11:13" ht="12.75">
      <c r="K1420" s="46">
        <v>1414</v>
      </c>
      <c r="L1420" s="21">
        <f t="shared" si="45"/>
        <v>0.004766802726355188</v>
      </c>
      <c r="M1420" s="22">
        <f t="shared" si="46"/>
        <v>22.38334239256037</v>
      </c>
    </row>
    <row r="1421" spans="11:13" ht="12.75">
      <c r="K1421" s="46">
        <v>1415</v>
      </c>
      <c r="L1421" s="21">
        <f t="shared" si="45"/>
        <v>0.0047643198315045045</v>
      </c>
      <c r="M1421" s="22">
        <f t="shared" si="46"/>
        <v>22.388106712391874</v>
      </c>
    </row>
    <row r="1422" spans="11:13" ht="12.75">
      <c r="K1422" s="46">
        <v>1416</v>
      </c>
      <c r="L1422" s="21">
        <f t="shared" si="45"/>
        <v>0.004761839982630979</v>
      </c>
      <c r="M1422" s="22">
        <f t="shared" si="46"/>
        <v>22.392868552374505</v>
      </c>
    </row>
    <row r="1423" spans="11:13" ht="12.75">
      <c r="K1423" s="46">
        <v>1417</v>
      </c>
      <c r="L1423" s="21">
        <f t="shared" si="45"/>
        <v>0.004759363173850694</v>
      </c>
      <c r="M1423" s="22">
        <f t="shared" si="46"/>
        <v>22.397627915548355</v>
      </c>
    </row>
    <row r="1424" spans="11:13" ht="12.75">
      <c r="K1424" s="46">
        <v>1418</v>
      </c>
      <c r="L1424" s="21">
        <f t="shared" si="45"/>
        <v>0.004756889399295248</v>
      </c>
      <c r="M1424" s="22">
        <f t="shared" si="46"/>
        <v>22.40238480494765</v>
      </c>
    </row>
    <row r="1425" spans="11:13" ht="12.75">
      <c r="K1425" s="46">
        <v>1419</v>
      </c>
      <c r="L1425" s="21">
        <f t="shared" si="45"/>
        <v>0.004754418653111683</v>
      </c>
      <c r="M1425" s="22">
        <f t="shared" si="46"/>
        <v>22.407139223600762</v>
      </c>
    </row>
    <row r="1426" spans="11:13" ht="12.75">
      <c r="K1426" s="46">
        <v>1420</v>
      </c>
      <c r="L1426" s="21">
        <f t="shared" si="45"/>
        <v>0.0047519509294624545</v>
      </c>
      <c r="M1426" s="22">
        <f t="shared" si="46"/>
        <v>22.411891174530226</v>
      </c>
    </row>
    <row r="1427" spans="11:13" ht="12.75">
      <c r="K1427" s="46">
        <v>1421</v>
      </c>
      <c r="L1427" s="21">
        <f t="shared" si="45"/>
        <v>0.004749486222525366</v>
      </c>
      <c r="M1427" s="22">
        <f t="shared" si="46"/>
        <v>22.41664066075275</v>
      </c>
    </row>
    <row r="1428" spans="11:13" ht="12.75">
      <c r="K1428" s="46">
        <v>1422</v>
      </c>
      <c r="L1428" s="21">
        <f t="shared" si="45"/>
        <v>0.004747024526493526</v>
      </c>
      <c r="M1428" s="22">
        <f t="shared" si="46"/>
        <v>22.421387685279246</v>
      </c>
    </row>
    <row r="1429" spans="11:13" ht="12.75">
      <c r="K1429" s="46">
        <v>1423</v>
      </c>
      <c r="L1429" s="21">
        <f t="shared" si="45"/>
        <v>0.004744565835575289</v>
      </c>
      <c r="M1429" s="22">
        <f t="shared" si="46"/>
        <v>22.426132251114822</v>
      </c>
    </row>
    <row r="1430" spans="11:13" ht="12.75">
      <c r="K1430" s="46">
        <v>1424</v>
      </c>
      <c r="L1430" s="21">
        <f t="shared" si="45"/>
        <v>0.004742110143994217</v>
      </c>
      <c r="M1430" s="22">
        <f t="shared" si="46"/>
        <v>22.430874361258816</v>
      </c>
    </row>
    <row r="1431" spans="11:13" ht="12.75">
      <c r="K1431" s="46">
        <v>1425</v>
      </c>
      <c r="L1431" s="21">
        <f t="shared" si="45"/>
        <v>0.00473965744598902</v>
      </c>
      <c r="M1431" s="22">
        <f t="shared" si="46"/>
        <v>22.435614018704804</v>
      </c>
    </row>
    <row r="1432" spans="11:13" ht="12.75">
      <c r="K1432" s="46">
        <v>1426</v>
      </c>
      <c r="L1432" s="21">
        <f t="shared" si="45"/>
        <v>0.004737207735813503</v>
      </c>
      <c r="M1432" s="22">
        <f t="shared" si="46"/>
        <v>22.44035122644062</v>
      </c>
    </row>
    <row r="1433" spans="11:13" ht="12.75">
      <c r="K1433" s="46">
        <v>1427</v>
      </c>
      <c r="L1433" s="21">
        <f t="shared" si="45"/>
        <v>0.004734761007736526</v>
      </c>
      <c r="M1433" s="22">
        <f t="shared" si="46"/>
        <v>22.445085987448355</v>
      </c>
    </row>
    <row r="1434" spans="11:13" ht="12.75">
      <c r="K1434" s="46">
        <v>1428</v>
      </c>
      <c r="L1434" s="21">
        <f t="shared" si="45"/>
        <v>0.004732317256041942</v>
      </c>
      <c r="M1434" s="22">
        <f t="shared" si="46"/>
        <v>22.449818304704397</v>
      </c>
    </row>
    <row r="1435" spans="11:13" ht="12.75">
      <c r="K1435" s="46">
        <v>1429</v>
      </c>
      <c r="L1435" s="21">
        <f t="shared" si="45"/>
        <v>0.004729876475028556</v>
      </c>
      <c r="M1435" s="22">
        <f t="shared" si="46"/>
        <v>22.454548181179426</v>
      </c>
    </row>
    <row r="1436" spans="11:13" ht="12.75">
      <c r="K1436" s="46">
        <v>1430</v>
      </c>
      <c r="L1436" s="21">
        <f t="shared" si="45"/>
        <v>0.004727438659010079</v>
      </c>
      <c r="M1436" s="22">
        <f t="shared" si="46"/>
        <v>22.459275619838436</v>
      </c>
    </row>
    <row r="1437" spans="11:13" ht="12.75">
      <c r="K1437" s="46">
        <v>1431</v>
      </c>
      <c r="L1437" s="21">
        <f t="shared" si="45"/>
        <v>0.004725003802315063</v>
      </c>
      <c r="M1437" s="22">
        <f t="shared" si="46"/>
        <v>22.46400062364075</v>
      </c>
    </row>
    <row r="1438" spans="11:13" ht="12.75">
      <c r="K1438" s="46">
        <v>1432</v>
      </c>
      <c r="L1438" s="21">
        <f t="shared" si="45"/>
        <v>0.0047225718992868655</v>
      </c>
      <c r="M1438" s="22">
        <f t="shared" si="46"/>
        <v>22.468723195540036</v>
      </c>
    </row>
    <row r="1439" spans="11:13" ht="12.75">
      <c r="K1439" s="46">
        <v>1433</v>
      </c>
      <c r="L1439" s="21">
        <f t="shared" si="45"/>
        <v>0.0047201429442836</v>
      </c>
      <c r="M1439" s="22">
        <f t="shared" si="46"/>
        <v>22.47344333848432</v>
      </c>
    </row>
    <row r="1440" spans="11:13" ht="12.75">
      <c r="K1440" s="46">
        <v>1434</v>
      </c>
      <c r="L1440" s="21">
        <f t="shared" si="45"/>
        <v>0.004717716931678087</v>
      </c>
      <c r="M1440" s="22">
        <f t="shared" si="46"/>
        <v>22.478161055416</v>
      </c>
    </row>
    <row r="1441" spans="11:13" ht="12.75">
      <c r="K1441" s="46">
        <v>1435</v>
      </c>
      <c r="L1441" s="21">
        <f t="shared" si="45"/>
        <v>0.0047152938558577846</v>
      </c>
      <c r="M1441" s="22">
        <f t="shared" si="46"/>
        <v>22.482876349271855</v>
      </c>
    </row>
    <row r="1442" spans="11:13" ht="12.75">
      <c r="K1442" s="46">
        <v>1436</v>
      </c>
      <c r="L1442" s="21">
        <f t="shared" si="45"/>
        <v>0.004712873711224785</v>
      </c>
      <c r="M1442" s="22">
        <f t="shared" si="46"/>
        <v>22.48758922298308</v>
      </c>
    </row>
    <row r="1443" spans="11:13" ht="12.75">
      <c r="K1443" s="46">
        <v>1437</v>
      </c>
      <c r="L1443" s="21">
        <f t="shared" si="45"/>
        <v>0.004710456492195712</v>
      </c>
      <c r="M1443" s="22">
        <f t="shared" si="46"/>
        <v>22.492299679475273</v>
      </c>
    </row>
    <row r="1444" spans="11:13" ht="12.75">
      <c r="K1444" s="46">
        <v>1438</v>
      </c>
      <c r="L1444" s="21">
        <f t="shared" si="45"/>
        <v>0.004708042193201722</v>
      </c>
      <c r="M1444" s="22">
        <f t="shared" si="46"/>
        <v>22.497007721668474</v>
      </c>
    </row>
    <row r="1445" spans="11:13" ht="12.75">
      <c r="K1445" s="46">
        <v>1439</v>
      </c>
      <c r="L1445" s="21">
        <f t="shared" si="45"/>
        <v>0.004705630808688417</v>
      </c>
      <c r="M1445" s="22">
        <f t="shared" si="46"/>
        <v>22.501713352477164</v>
      </c>
    </row>
    <row r="1446" spans="11:13" ht="12.75">
      <c r="K1446" s="46">
        <v>1440</v>
      </c>
      <c r="L1446" s="21">
        <f t="shared" si="45"/>
        <v>0.004703222333115831</v>
      </c>
      <c r="M1446" s="22">
        <f t="shared" si="46"/>
        <v>22.50641657481028</v>
      </c>
    </row>
    <row r="1447" spans="11:13" ht="12.75">
      <c r="K1447" s="46">
        <v>1441</v>
      </c>
      <c r="L1447" s="21">
        <f t="shared" si="45"/>
        <v>0.004700816760958356</v>
      </c>
      <c r="M1447" s="22">
        <f t="shared" si="46"/>
        <v>22.51111739157124</v>
      </c>
    </row>
    <row r="1448" spans="11:13" ht="12.75">
      <c r="K1448" s="46">
        <v>1442</v>
      </c>
      <c r="L1448" s="21">
        <f t="shared" si="45"/>
        <v>0.004698414086704706</v>
      </c>
      <c r="M1448" s="22">
        <f t="shared" si="46"/>
        <v>22.515815805657944</v>
      </c>
    </row>
    <row r="1449" spans="11:13" ht="12.75">
      <c r="K1449" s="46">
        <v>1443</v>
      </c>
      <c r="L1449" s="21">
        <f t="shared" si="45"/>
        <v>0.004696014304857872</v>
      </c>
      <c r="M1449" s="22">
        <f t="shared" si="46"/>
        <v>22.520511819962802</v>
      </c>
    </row>
    <row r="1450" spans="11:13" ht="12.75">
      <c r="K1450" s="46">
        <v>1444</v>
      </c>
      <c r="L1450" s="21">
        <f t="shared" si="45"/>
        <v>0.0046936174099350665</v>
      </c>
      <c r="M1450" s="22">
        <f t="shared" si="46"/>
        <v>22.525205437372737</v>
      </c>
    </row>
    <row r="1451" spans="11:13" ht="12.75">
      <c r="K1451" s="46">
        <v>1445</v>
      </c>
      <c r="L1451" s="21">
        <f t="shared" si="45"/>
        <v>0.004691223396467692</v>
      </c>
      <c r="M1451" s="22">
        <f t="shared" si="46"/>
        <v>22.529896660769204</v>
      </c>
    </row>
    <row r="1452" spans="11:13" ht="12.75">
      <c r="K1452" s="46">
        <v>1446</v>
      </c>
      <c r="L1452" s="21">
        <f t="shared" si="45"/>
        <v>0.0046888322590012774</v>
      </c>
      <c r="M1452" s="22">
        <f t="shared" si="46"/>
        <v>22.534585493028207</v>
      </c>
    </row>
    <row r="1453" spans="11:13" ht="12.75">
      <c r="K1453" s="46">
        <v>1447</v>
      </c>
      <c r="L1453" s="21">
        <f t="shared" si="45"/>
        <v>0.004686443992095438</v>
      </c>
      <c r="M1453" s="22">
        <f t="shared" si="46"/>
        <v>22.539271937020303</v>
      </c>
    </row>
    <row r="1454" spans="11:13" ht="12.75">
      <c r="K1454" s="46">
        <v>1448</v>
      </c>
      <c r="L1454" s="21">
        <f t="shared" si="45"/>
        <v>0.004684058590323845</v>
      </c>
      <c r="M1454" s="22">
        <f t="shared" si="46"/>
        <v>22.543955995610627</v>
      </c>
    </row>
    <row r="1455" spans="11:13" ht="12.75">
      <c r="K1455" s="46">
        <v>1449</v>
      </c>
      <c r="L1455" s="21">
        <f t="shared" si="45"/>
        <v>0.0046816760482741426</v>
      </c>
      <c r="M1455" s="22">
        <f t="shared" si="46"/>
        <v>22.548637671658902</v>
      </c>
    </row>
    <row r="1456" spans="11:13" ht="12.75">
      <c r="K1456" s="46">
        <v>1450</v>
      </c>
      <c r="L1456" s="21">
        <f t="shared" si="45"/>
        <v>0.004679296360547939</v>
      </c>
      <c r="M1456" s="22">
        <f t="shared" si="46"/>
        <v>22.55331696801945</v>
      </c>
    </row>
    <row r="1457" spans="11:13" ht="12.75">
      <c r="K1457" s="46">
        <v>1451</v>
      </c>
      <c r="L1457" s="21">
        <f t="shared" si="45"/>
        <v>0.004676919521760753</v>
      </c>
      <c r="M1457" s="22">
        <f t="shared" si="46"/>
        <v>22.55799388754121</v>
      </c>
    </row>
    <row r="1458" spans="11:13" ht="12.75">
      <c r="K1458" s="46">
        <v>1452</v>
      </c>
      <c r="L1458" s="21">
        <f t="shared" si="45"/>
        <v>0.0046745455265419485</v>
      </c>
      <c r="M1458" s="22">
        <f t="shared" si="46"/>
        <v>22.56266843306775</v>
      </c>
    </row>
    <row r="1459" spans="11:13" ht="12.75">
      <c r="K1459" s="46">
        <v>1453</v>
      </c>
      <c r="L1459" s="21">
        <f t="shared" si="45"/>
        <v>0.004672174369534715</v>
      </c>
      <c r="M1459" s="22">
        <f t="shared" si="46"/>
        <v>22.567340607437284</v>
      </c>
    </row>
    <row r="1460" spans="11:13" ht="12.75">
      <c r="K1460" s="46">
        <v>1454</v>
      </c>
      <c r="L1460" s="21">
        <f t="shared" si="45"/>
        <v>0.004669806045395995</v>
      </c>
      <c r="M1460" s="22">
        <f t="shared" si="46"/>
        <v>22.57201041348268</v>
      </c>
    </row>
    <row r="1461" spans="11:13" ht="12.75">
      <c r="K1461" s="46">
        <v>1455</v>
      </c>
      <c r="L1461" s="21">
        <f t="shared" si="45"/>
        <v>0.004667440548796472</v>
      </c>
      <c r="M1461" s="22">
        <f t="shared" si="46"/>
        <v>22.576677854031477</v>
      </c>
    </row>
    <row r="1462" spans="11:13" ht="12.75">
      <c r="K1462" s="46">
        <v>1456</v>
      </c>
      <c r="L1462" s="21">
        <f t="shared" si="45"/>
        <v>0.004665077874420506</v>
      </c>
      <c r="M1462" s="22">
        <f t="shared" si="46"/>
        <v>22.581342931905898</v>
      </c>
    </row>
    <row r="1463" spans="11:13" ht="12.75">
      <c r="K1463" s="46">
        <v>1457</v>
      </c>
      <c r="L1463" s="21">
        <f t="shared" si="45"/>
        <v>0.0046627180169660845</v>
      </c>
      <c r="M1463" s="22">
        <f t="shared" si="46"/>
        <v>22.586005649922864</v>
      </c>
    </row>
    <row r="1464" spans="11:13" ht="12.75">
      <c r="K1464" s="46">
        <v>1458</v>
      </c>
      <c r="L1464" s="21">
        <f t="shared" si="45"/>
        <v>0.004660360971144788</v>
      </c>
      <c r="M1464" s="22">
        <f t="shared" si="46"/>
        <v>22.590666010894008</v>
      </c>
    </row>
    <row r="1465" spans="11:13" ht="12.75">
      <c r="K1465" s="46">
        <v>1459</v>
      </c>
      <c r="L1465" s="21">
        <f t="shared" si="45"/>
        <v>0.004658006731681749</v>
      </c>
      <c r="M1465" s="22">
        <f t="shared" si="46"/>
        <v>22.59532401762569</v>
      </c>
    </row>
    <row r="1466" spans="11:13" ht="12.75">
      <c r="K1466" s="46">
        <v>1460</v>
      </c>
      <c r="L1466" s="21">
        <f t="shared" si="45"/>
        <v>0.004655655293315599</v>
      </c>
      <c r="M1466" s="22">
        <f t="shared" si="46"/>
        <v>22.599979672919005</v>
      </c>
    </row>
    <row r="1467" spans="11:13" ht="12.75">
      <c r="K1467" s="46">
        <v>1461</v>
      </c>
      <c r="L1467" s="21">
        <f t="shared" si="45"/>
        <v>0.004653306650798424</v>
      </c>
      <c r="M1467" s="22">
        <f t="shared" si="46"/>
        <v>22.604632979569804</v>
      </c>
    </row>
    <row r="1468" spans="11:13" ht="12.75">
      <c r="K1468" s="46">
        <v>1462</v>
      </c>
      <c r="L1468" s="21">
        <f t="shared" si="45"/>
        <v>0.004650960798895733</v>
      </c>
      <c r="M1468" s="22">
        <f t="shared" si="46"/>
        <v>22.609283940368698</v>
      </c>
    </row>
    <row r="1469" spans="11:13" ht="12.75">
      <c r="K1469" s="46">
        <v>1463</v>
      </c>
      <c r="L1469" s="21">
        <f t="shared" si="45"/>
        <v>0.004648617732386399</v>
      </c>
      <c r="M1469" s="22">
        <f t="shared" si="46"/>
        <v>22.613932558101084</v>
      </c>
    </row>
    <row r="1470" spans="11:13" ht="12.75">
      <c r="K1470" s="46">
        <v>1464</v>
      </c>
      <c r="L1470" s="21">
        <f t="shared" si="45"/>
        <v>0.004646277446062631</v>
      </c>
      <c r="M1470" s="22">
        <f t="shared" si="46"/>
        <v>22.618578835547147</v>
      </c>
    </row>
    <row r="1471" spans="11:13" ht="12.75">
      <c r="K1471" s="46">
        <v>1465</v>
      </c>
      <c r="L1471" s="21">
        <f t="shared" si="45"/>
        <v>0.004643939934729923</v>
      </c>
      <c r="M1471" s="22">
        <f t="shared" si="46"/>
        <v>22.623222775481878</v>
      </c>
    </row>
    <row r="1472" spans="11:13" ht="12.75">
      <c r="K1472" s="46">
        <v>1466</v>
      </c>
      <c r="L1472" s="21">
        <f t="shared" si="45"/>
        <v>0.004641605193207002</v>
      </c>
      <c r="M1472" s="22">
        <f t="shared" si="46"/>
        <v>22.627864380675085</v>
      </c>
    </row>
    <row r="1473" spans="11:13" ht="12.75">
      <c r="K1473" s="46">
        <v>1467</v>
      </c>
      <c r="L1473" s="21">
        <f t="shared" si="45"/>
        <v>0.004639273216325804</v>
      </c>
      <c r="M1473" s="22">
        <f t="shared" si="46"/>
        <v>22.632503653891412</v>
      </c>
    </row>
    <row r="1474" spans="11:13" ht="12.75">
      <c r="K1474" s="46">
        <v>1468</v>
      </c>
      <c r="L1474" s="21">
        <f t="shared" si="45"/>
        <v>0.004636943998931423</v>
      </c>
      <c r="M1474" s="22">
        <f t="shared" si="46"/>
        <v>22.637140597890344</v>
      </c>
    </row>
    <row r="1475" spans="11:13" ht="12.75">
      <c r="K1475" s="46">
        <v>1469</v>
      </c>
      <c r="L1475" s="21">
        <f t="shared" si="45"/>
        <v>0.004634617535882055</v>
      </c>
      <c r="M1475" s="22">
        <f t="shared" si="46"/>
        <v>22.641775215426225</v>
      </c>
    </row>
    <row r="1476" spans="11:13" ht="12.75">
      <c r="K1476" s="46">
        <v>1470</v>
      </c>
      <c r="L1476" s="21">
        <f t="shared" si="45"/>
        <v>0.004632293822048982</v>
      </c>
      <c r="M1476" s="22">
        <f t="shared" si="46"/>
        <v>22.646407509248274</v>
      </c>
    </row>
    <row r="1477" spans="11:13" ht="12.75">
      <c r="K1477" s="46">
        <v>1471</v>
      </c>
      <c r="L1477" s="21">
        <f t="shared" si="45"/>
        <v>0.004629972852316516</v>
      </c>
      <c r="M1477" s="22">
        <f t="shared" si="46"/>
        <v>22.65103748210059</v>
      </c>
    </row>
    <row r="1478" spans="11:13" ht="12.75">
      <c r="K1478" s="46">
        <v>1472</v>
      </c>
      <c r="L1478" s="21">
        <f t="shared" si="45"/>
        <v>0.00462765462158195</v>
      </c>
      <c r="M1478" s="22">
        <f t="shared" si="46"/>
        <v>22.655665136722174</v>
      </c>
    </row>
    <row r="1479" spans="11:13" ht="12.75">
      <c r="K1479" s="46">
        <v>1473</v>
      </c>
      <c r="L1479" s="21">
        <f aca="true" t="shared" si="47" ref="L1479:L1542">$K1479^(LOG10(L$5)/LOG10(2))</f>
        <v>0.004625339124755523</v>
      </c>
      <c r="M1479" s="22">
        <f t="shared" si="46"/>
        <v>22.660290475846928</v>
      </c>
    </row>
    <row r="1480" spans="11:13" ht="12.75">
      <c r="K1480" s="46">
        <v>1474</v>
      </c>
      <c r="L1480" s="21">
        <f t="shared" si="47"/>
        <v>0.004623026356760383</v>
      </c>
      <c r="M1480" s="22">
        <f t="shared" si="46"/>
        <v>22.66491350220369</v>
      </c>
    </row>
    <row r="1481" spans="11:13" ht="12.75">
      <c r="K1481" s="46">
        <v>1475</v>
      </c>
      <c r="L1481" s="21">
        <f t="shared" si="47"/>
        <v>0.004620716312532551</v>
      </c>
      <c r="M1481" s="22">
        <f aca="true" t="shared" si="48" ref="M1481:M1544">M1480+L1481</f>
        <v>22.669534218516223</v>
      </c>
    </row>
    <row r="1482" spans="11:13" ht="12.75">
      <c r="K1482" s="46">
        <v>1476</v>
      </c>
      <c r="L1482" s="21">
        <f t="shared" si="47"/>
        <v>0.0046184089870208445</v>
      </c>
      <c r="M1482" s="22">
        <f t="shared" si="48"/>
        <v>22.674152627503243</v>
      </c>
    </row>
    <row r="1483" spans="11:13" ht="12.75">
      <c r="K1483" s="46">
        <v>1477</v>
      </c>
      <c r="L1483" s="21">
        <f t="shared" si="47"/>
        <v>0.004616104375186885</v>
      </c>
      <c r="M1483" s="22">
        <f t="shared" si="48"/>
        <v>22.67876873187843</v>
      </c>
    </row>
    <row r="1484" spans="11:13" ht="12.75">
      <c r="K1484" s="46">
        <v>1478</v>
      </c>
      <c r="L1484" s="21">
        <f t="shared" si="47"/>
        <v>0.004613802472005037</v>
      </c>
      <c r="M1484" s="22">
        <f t="shared" si="48"/>
        <v>22.683382534350436</v>
      </c>
    </row>
    <row r="1485" spans="11:13" ht="12.75">
      <c r="K1485" s="46">
        <v>1479</v>
      </c>
      <c r="L1485" s="21">
        <f t="shared" si="47"/>
        <v>0.004611503272462338</v>
      </c>
      <c r="M1485" s="22">
        <f t="shared" si="48"/>
        <v>22.687994037622897</v>
      </c>
    </row>
    <row r="1486" spans="11:13" ht="12.75">
      <c r="K1486" s="46">
        <v>1480</v>
      </c>
      <c r="L1486" s="21">
        <f t="shared" si="47"/>
        <v>0.004609206771558513</v>
      </c>
      <c r="M1486" s="22">
        <f t="shared" si="48"/>
        <v>22.692603244394455</v>
      </c>
    </row>
    <row r="1487" spans="11:13" ht="12.75">
      <c r="K1487" s="46">
        <v>1481</v>
      </c>
      <c r="L1487" s="21">
        <f t="shared" si="47"/>
        <v>0.0046069129643058855</v>
      </c>
      <c r="M1487" s="22">
        <f t="shared" si="48"/>
        <v>22.69721015735876</v>
      </c>
    </row>
    <row r="1488" spans="11:13" ht="12.75">
      <c r="K1488" s="46">
        <v>1482</v>
      </c>
      <c r="L1488" s="21">
        <f t="shared" si="47"/>
        <v>0.0046046218457293725</v>
      </c>
      <c r="M1488" s="22">
        <f t="shared" si="48"/>
        <v>22.70181477920449</v>
      </c>
    </row>
    <row r="1489" spans="11:13" ht="12.75">
      <c r="K1489" s="46">
        <v>1483</v>
      </c>
      <c r="L1489" s="21">
        <f t="shared" si="47"/>
        <v>0.004602333410866408</v>
      </c>
      <c r="M1489" s="22">
        <f t="shared" si="48"/>
        <v>22.706417112615355</v>
      </c>
    </row>
    <row r="1490" spans="11:13" ht="12.75">
      <c r="K1490" s="46">
        <v>1484</v>
      </c>
      <c r="L1490" s="21">
        <f t="shared" si="47"/>
        <v>0.004600047654766947</v>
      </c>
      <c r="M1490" s="22">
        <f t="shared" si="48"/>
        <v>22.71101716027012</v>
      </c>
    </row>
    <row r="1491" spans="11:13" ht="12.75">
      <c r="K1491" s="46">
        <v>1485</v>
      </c>
      <c r="L1491" s="21">
        <f t="shared" si="47"/>
        <v>0.004597764572493382</v>
      </c>
      <c r="M1491" s="22">
        <f t="shared" si="48"/>
        <v>22.715614924842615</v>
      </c>
    </row>
    <row r="1492" spans="11:13" ht="12.75">
      <c r="K1492" s="46">
        <v>1486</v>
      </c>
      <c r="L1492" s="21">
        <f t="shared" si="47"/>
        <v>0.004595484159120547</v>
      </c>
      <c r="M1492" s="22">
        <f t="shared" si="48"/>
        <v>22.720210409001737</v>
      </c>
    </row>
    <row r="1493" spans="11:13" ht="12.75">
      <c r="K1493" s="46">
        <v>1487</v>
      </c>
      <c r="L1493" s="21">
        <f t="shared" si="47"/>
        <v>0.004593206409735627</v>
      </c>
      <c r="M1493" s="22">
        <f t="shared" si="48"/>
        <v>22.724803615411474</v>
      </c>
    </row>
    <row r="1494" spans="11:13" ht="12.75">
      <c r="K1494" s="46">
        <v>1488</v>
      </c>
      <c r="L1494" s="21">
        <f t="shared" si="47"/>
        <v>0.004590931319438166</v>
      </c>
      <c r="M1494" s="22">
        <f t="shared" si="48"/>
        <v>22.729394546730912</v>
      </c>
    </row>
    <row r="1495" spans="11:13" ht="12.75">
      <c r="K1495" s="46">
        <v>1489</v>
      </c>
      <c r="L1495" s="21">
        <f t="shared" si="47"/>
        <v>0.004588658883339996</v>
      </c>
      <c r="M1495" s="22">
        <f t="shared" si="48"/>
        <v>22.73398320561425</v>
      </c>
    </row>
    <row r="1496" spans="11:13" ht="12.75">
      <c r="K1496" s="46">
        <v>1490</v>
      </c>
      <c r="L1496" s="21">
        <f t="shared" si="47"/>
        <v>0.004586389096565223</v>
      </c>
      <c r="M1496" s="22">
        <f t="shared" si="48"/>
        <v>22.738569594710818</v>
      </c>
    </row>
    <row r="1497" spans="11:13" ht="12.75">
      <c r="K1497" s="46">
        <v>1491</v>
      </c>
      <c r="L1497" s="21">
        <f t="shared" si="47"/>
        <v>0.004584121954250166</v>
      </c>
      <c r="M1497" s="22">
        <f t="shared" si="48"/>
        <v>22.743153716665066</v>
      </c>
    </row>
    <row r="1498" spans="11:13" ht="12.75">
      <c r="K1498" s="46">
        <v>1492</v>
      </c>
      <c r="L1498" s="21">
        <f t="shared" si="47"/>
        <v>0.00458185745154332</v>
      </c>
      <c r="M1498" s="22">
        <f t="shared" si="48"/>
        <v>22.74773557411661</v>
      </c>
    </row>
    <row r="1499" spans="11:13" ht="12.75">
      <c r="K1499" s="46">
        <v>1493</v>
      </c>
      <c r="L1499" s="21">
        <f t="shared" si="47"/>
        <v>0.0045795955836053365</v>
      </c>
      <c r="M1499" s="22">
        <f t="shared" si="48"/>
        <v>22.752315169700218</v>
      </c>
    </row>
    <row r="1500" spans="11:13" ht="12.75">
      <c r="K1500" s="46">
        <v>1494</v>
      </c>
      <c r="L1500" s="21">
        <f t="shared" si="47"/>
        <v>0.004577336345608972</v>
      </c>
      <c r="M1500" s="22">
        <f t="shared" si="48"/>
        <v>22.756892506045826</v>
      </c>
    </row>
    <row r="1501" spans="11:13" ht="12.75">
      <c r="K1501" s="46">
        <v>1495</v>
      </c>
      <c r="L1501" s="21">
        <f t="shared" si="47"/>
        <v>0.004575079732739047</v>
      </c>
      <c r="M1501" s="22">
        <f t="shared" si="48"/>
        <v>22.761467585778565</v>
      </c>
    </row>
    <row r="1502" spans="11:13" ht="12.75">
      <c r="K1502" s="46">
        <v>1496</v>
      </c>
      <c r="L1502" s="21">
        <f t="shared" si="47"/>
        <v>0.0045728257401924065</v>
      </c>
      <c r="M1502" s="22">
        <f t="shared" si="48"/>
        <v>22.76604041151876</v>
      </c>
    </row>
    <row r="1503" spans="11:13" ht="12.75">
      <c r="K1503" s="46">
        <v>1497</v>
      </c>
      <c r="L1503" s="21">
        <f t="shared" si="47"/>
        <v>0.004570574363177888</v>
      </c>
      <c r="M1503" s="22">
        <f t="shared" si="48"/>
        <v>22.770610985881937</v>
      </c>
    </row>
    <row r="1504" spans="11:13" ht="12.75">
      <c r="K1504" s="46">
        <v>1498</v>
      </c>
      <c r="L1504" s="21">
        <f t="shared" si="47"/>
        <v>0.0045683255969163</v>
      </c>
      <c r="M1504" s="22">
        <f t="shared" si="48"/>
        <v>22.775179311478855</v>
      </c>
    </row>
    <row r="1505" spans="11:13" ht="12.75">
      <c r="K1505" s="46">
        <v>1499</v>
      </c>
      <c r="L1505" s="21">
        <f t="shared" si="47"/>
        <v>0.004566079436640339</v>
      </c>
      <c r="M1505" s="22">
        <f t="shared" si="48"/>
        <v>22.779745390915494</v>
      </c>
    </row>
    <row r="1506" spans="11:13" ht="12.75">
      <c r="K1506" s="46">
        <v>1500</v>
      </c>
      <c r="L1506" s="21">
        <f t="shared" si="47"/>
        <v>0.004563835877594599</v>
      </c>
      <c r="M1506" s="22">
        <f t="shared" si="48"/>
        <v>22.784309226793088</v>
      </c>
    </row>
    <row r="1507" spans="11:13" ht="12.75">
      <c r="K1507" s="46">
        <v>1501</v>
      </c>
      <c r="L1507" s="21">
        <f t="shared" si="47"/>
        <v>0.004561594915035507</v>
      </c>
      <c r="M1507" s="22">
        <f t="shared" si="48"/>
        <v>22.788870821708123</v>
      </c>
    </row>
    <row r="1508" spans="11:13" ht="12.75">
      <c r="K1508" s="46">
        <v>1502</v>
      </c>
      <c r="L1508" s="21">
        <f t="shared" si="47"/>
        <v>0.004559356544231295</v>
      </c>
      <c r="M1508" s="22">
        <f t="shared" si="48"/>
        <v>22.793430178252354</v>
      </c>
    </row>
    <row r="1509" spans="11:13" ht="12.75">
      <c r="K1509" s="46">
        <v>1503</v>
      </c>
      <c r="L1509" s="21">
        <f t="shared" si="47"/>
        <v>0.004557120760461955</v>
      </c>
      <c r="M1509" s="22">
        <f t="shared" si="48"/>
        <v>22.797987299012817</v>
      </c>
    </row>
    <row r="1510" spans="11:13" ht="12.75">
      <c r="K1510" s="46">
        <v>1504</v>
      </c>
      <c r="L1510" s="21">
        <f t="shared" si="47"/>
        <v>0.004554887559019213</v>
      </c>
      <c r="M1510" s="22">
        <f t="shared" si="48"/>
        <v>22.802542186571838</v>
      </c>
    </row>
    <row r="1511" spans="11:13" ht="12.75">
      <c r="K1511" s="46">
        <v>1505</v>
      </c>
      <c r="L1511" s="21">
        <f t="shared" si="47"/>
        <v>0.004552656935206491</v>
      </c>
      <c r="M1511" s="22">
        <f t="shared" si="48"/>
        <v>22.807094843507045</v>
      </c>
    </row>
    <row r="1512" spans="11:13" ht="12.75">
      <c r="K1512" s="46">
        <v>1506</v>
      </c>
      <c r="L1512" s="21">
        <f t="shared" si="47"/>
        <v>0.004550428884338859</v>
      </c>
      <c r="M1512" s="22">
        <f t="shared" si="48"/>
        <v>22.811645272391385</v>
      </c>
    </row>
    <row r="1513" spans="11:13" ht="12.75">
      <c r="K1513" s="46">
        <v>1507</v>
      </c>
      <c r="L1513" s="21">
        <f t="shared" si="47"/>
        <v>0.004548203401743006</v>
      </c>
      <c r="M1513" s="22">
        <f t="shared" si="48"/>
        <v>22.816193475793128</v>
      </c>
    </row>
    <row r="1514" spans="11:13" ht="12.75">
      <c r="K1514" s="46">
        <v>1508</v>
      </c>
      <c r="L1514" s="21">
        <f t="shared" si="47"/>
        <v>0.004545980482757211</v>
      </c>
      <c r="M1514" s="22">
        <f t="shared" si="48"/>
        <v>22.820739456275884</v>
      </c>
    </row>
    <row r="1515" spans="11:13" ht="12.75">
      <c r="K1515" s="46">
        <v>1509</v>
      </c>
      <c r="L1515" s="21">
        <f t="shared" si="47"/>
        <v>0.004543760122731281</v>
      </c>
      <c r="M1515" s="22">
        <f t="shared" si="48"/>
        <v>22.825283216398617</v>
      </c>
    </row>
    <row r="1516" spans="11:13" ht="12.75">
      <c r="K1516" s="46">
        <v>1510</v>
      </c>
      <c r="L1516" s="21">
        <f t="shared" si="47"/>
        <v>0.004541542317026553</v>
      </c>
      <c r="M1516" s="22">
        <f t="shared" si="48"/>
        <v>22.829824758715645</v>
      </c>
    </row>
    <row r="1517" spans="11:13" ht="12.75">
      <c r="K1517" s="46">
        <v>1511</v>
      </c>
      <c r="L1517" s="21">
        <f t="shared" si="47"/>
        <v>0.004539327061015825</v>
      </c>
      <c r="M1517" s="22">
        <f t="shared" si="48"/>
        <v>22.83436408577666</v>
      </c>
    </row>
    <row r="1518" spans="11:13" ht="12.75">
      <c r="K1518" s="46">
        <v>1512</v>
      </c>
      <c r="L1518" s="21">
        <f t="shared" si="47"/>
        <v>0.00453711435008334</v>
      </c>
      <c r="M1518" s="22">
        <f t="shared" si="48"/>
        <v>22.83890120012674</v>
      </c>
    </row>
    <row r="1519" spans="11:13" ht="12.75">
      <c r="K1519" s="46">
        <v>1513</v>
      </c>
      <c r="L1519" s="21">
        <f t="shared" si="47"/>
        <v>0.004534904179624724</v>
      </c>
      <c r="M1519" s="22">
        <f t="shared" si="48"/>
        <v>22.843436104306367</v>
      </c>
    </row>
    <row r="1520" spans="11:13" ht="12.75">
      <c r="K1520" s="46">
        <v>1514</v>
      </c>
      <c r="L1520" s="21">
        <f t="shared" si="47"/>
        <v>0.004532696545046993</v>
      </c>
      <c r="M1520" s="22">
        <f t="shared" si="48"/>
        <v>22.847968800851415</v>
      </c>
    </row>
    <row r="1521" spans="11:13" ht="12.75">
      <c r="K1521" s="46">
        <v>1515</v>
      </c>
      <c r="L1521" s="21">
        <f t="shared" si="47"/>
        <v>0.004530491441768481</v>
      </c>
      <c r="M1521" s="22">
        <f t="shared" si="48"/>
        <v>22.852499292293185</v>
      </c>
    </row>
    <row r="1522" spans="11:13" ht="12.75">
      <c r="K1522" s="46">
        <v>1516</v>
      </c>
      <c r="L1522" s="21">
        <f t="shared" si="47"/>
        <v>0.0045282888652188194</v>
      </c>
      <c r="M1522" s="22">
        <f t="shared" si="48"/>
        <v>22.857027581158405</v>
      </c>
    </row>
    <row r="1523" spans="11:13" ht="12.75">
      <c r="K1523" s="46">
        <v>1517</v>
      </c>
      <c r="L1523" s="21">
        <f t="shared" si="47"/>
        <v>0.004526088810838895</v>
      </c>
      <c r="M1523" s="22">
        <f t="shared" si="48"/>
        <v>22.861553669969243</v>
      </c>
    </row>
    <row r="1524" spans="11:13" ht="12.75">
      <c r="K1524" s="46">
        <v>1518</v>
      </c>
      <c r="L1524" s="21">
        <f t="shared" si="47"/>
        <v>0.0045238912740808235</v>
      </c>
      <c r="M1524" s="22">
        <f t="shared" si="48"/>
        <v>22.866077561243323</v>
      </c>
    </row>
    <row r="1525" spans="11:13" ht="12.75">
      <c r="K1525" s="46">
        <v>1519</v>
      </c>
      <c r="L1525" s="21">
        <f t="shared" si="47"/>
        <v>0.0045216962504079075</v>
      </c>
      <c r="M1525" s="22">
        <f t="shared" si="48"/>
        <v>22.87059925749373</v>
      </c>
    </row>
    <row r="1526" spans="11:13" ht="12.75">
      <c r="K1526" s="46">
        <v>1520</v>
      </c>
      <c r="L1526" s="21">
        <f t="shared" si="47"/>
        <v>0.004519503735294612</v>
      </c>
      <c r="M1526" s="22">
        <f t="shared" si="48"/>
        <v>22.875118761229025</v>
      </c>
    </row>
    <row r="1527" spans="11:13" ht="12.75">
      <c r="K1527" s="46">
        <v>1521</v>
      </c>
      <c r="L1527" s="21">
        <f t="shared" si="47"/>
        <v>0.004517313724226508</v>
      </c>
      <c r="M1527" s="22">
        <f t="shared" si="48"/>
        <v>22.87963607495325</v>
      </c>
    </row>
    <row r="1528" spans="11:13" ht="12.75">
      <c r="K1528" s="46">
        <v>1522</v>
      </c>
      <c r="L1528" s="21">
        <f t="shared" si="47"/>
        <v>0.004515126212700261</v>
      </c>
      <c r="M1528" s="22">
        <f t="shared" si="48"/>
        <v>22.88415120116595</v>
      </c>
    </row>
    <row r="1529" spans="11:13" ht="12.75">
      <c r="K1529" s="46">
        <v>1523</v>
      </c>
      <c r="L1529" s="21">
        <f t="shared" si="47"/>
        <v>0.004512941196223585</v>
      </c>
      <c r="M1529" s="22">
        <f t="shared" si="48"/>
        <v>22.888664142362174</v>
      </c>
    </row>
    <row r="1530" spans="11:13" ht="12.75">
      <c r="K1530" s="46">
        <v>1524</v>
      </c>
      <c r="L1530" s="21">
        <f t="shared" si="47"/>
        <v>0.004510758670315216</v>
      </c>
      <c r="M1530" s="22">
        <f t="shared" si="48"/>
        <v>22.893174901032488</v>
      </c>
    </row>
    <row r="1531" spans="11:13" ht="12.75">
      <c r="K1531" s="46">
        <v>1525</v>
      </c>
      <c r="L1531" s="21">
        <f t="shared" si="47"/>
        <v>0.0045085786305048585</v>
      </c>
      <c r="M1531" s="22">
        <f t="shared" si="48"/>
        <v>22.897683479662994</v>
      </c>
    </row>
    <row r="1532" spans="11:13" ht="12.75">
      <c r="K1532" s="46">
        <v>1526</v>
      </c>
      <c r="L1532" s="21">
        <f t="shared" si="47"/>
        <v>0.00450640107233318</v>
      </c>
      <c r="M1532" s="22">
        <f t="shared" si="48"/>
        <v>22.902189880735328</v>
      </c>
    </row>
    <row r="1533" spans="11:13" ht="12.75">
      <c r="K1533" s="46">
        <v>1527</v>
      </c>
      <c r="L1533" s="21">
        <f t="shared" si="47"/>
        <v>0.004504225991351753</v>
      </c>
      <c r="M1533" s="22">
        <f t="shared" si="48"/>
        <v>22.90669410672668</v>
      </c>
    </row>
    <row r="1534" spans="11:13" ht="12.75">
      <c r="K1534" s="46">
        <v>1528</v>
      </c>
      <c r="L1534" s="21">
        <f t="shared" si="47"/>
        <v>0.004502053383123033</v>
      </c>
      <c r="M1534" s="22">
        <f t="shared" si="48"/>
        <v>22.911196160109803</v>
      </c>
    </row>
    <row r="1535" spans="11:13" ht="12.75">
      <c r="K1535" s="46">
        <v>1529</v>
      </c>
      <c r="L1535" s="21">
        <f t="shared" si="47"/>
        <v>0.004499883243220319</v>
      </c>
      <c r="M1535" s="22">
        <f t="shared" si="48"/>
        <v>22.915696043353023</v>
      </c>
    </row>
    <row r="1536" spans="11:13" ht="12.75">
      <c r="K1536" s="46">
        <v>1530</v>
      </c>
      <c r="L1536" s="21">
        <f t="shared" si="47"/>
        <v>0.004497715567227732</v>
      </c>
      <c r="M1536" s="22">
        <f t="shared" si="48"/>
        <v>22.920193758920252</v>
      </c>
    </row>
    <row r="1537" spans="11:13" ht="12.75">
      <c r="K1537" s="46">
        <v>1531</v>
      </c>
      <c r="L1537" s="21">
        <f t="shared" si="47"/>
        <v>0.0044955503507401575</v>
      </c>
      <c r="M1537" s="22">
        <f t="shared" si="48"/>
        <v>22.924689309270992</v>
      </c>
    </row>
    <row r="1538" spans="11:13" ht="12.75">
      <c r="K1538" s="46">
        <v>1532</v>
      </c>
      <c r="L1538" s="21">
        <f t="shared" si="47"/>
        <v>0.0044933875893632454</v>
      </c>
      <c r="M1538" s="22">
        <f t="shared" si="48"/>
        <v>22.929182696860355</v>
      </c>
    </row>
    <row r="1539" spans="11:13" ht="12.75">
      <c r="K1539" s="46">
        <v>1533</v>
      </c>
      <c r="L1539" s="21">
        <f t="shared" si="47"/>
        <v>0.004491227278713345</v>
      </c>
      <c r="M1539" s="22">
        <f t="shared" si="48"/>
        <v>22.933673924139068</v>
      </c>
    </row>
    <row r="1540" spans="11:13" ht="12.75">
      <c r="K1540" s="46">
        <v>1534</v>
      </c>
      <c r="L1540" s="21">
        <f t="shared" si="47"/>
        <v>0.004489069414417488</v>
      </c>
      <c r="M1540" s="22">
        <f t="shared" si="48"/>
        <v>22.938162993553487</v>
      </c>
    </row>
    <row r="1541" spans="11:13" ht="12.75">
      <c r="K1541" s="46">
        <v>1535</v>
      </c>
      <c r="L1541" s="21">
        <f t="shared" si="47"/>
        <v>0.004486913992113358</v>
      </c>
      <c r="M1541" s="22">
        <f t="shared" si="48"/>
        <v>22.9426499075456</v>
      </c>
    </row>
    <row r="1542" spans="11:13" ht="12.75">
      <c r="K1542" s="46">
        <v>1536</v>
      </c>
      <c r="L1542" s="21">
        <f t="shared" si="47"/>
        <v>0.004484761007449243</v>
      </c>
      <c r="M1542" s="22">
        <f t="shared" si="48"/>
        <v>22.94713466855305</v>
      </c>
    </row>
    <row r="1543" spans="11:13" ht="12.75">
      <c r="K1543" s="46">
        <v>1537</v>
      </c>
      <c r="L1543" s="21">
        <f aca="true" t="shared" si="49" ref="L1543:L1606">$K1543^(LOG10(L$5)/LOG10(2))</f>
        <v>0.004482610456084026</v>
      </c>
      <c r="M1543" s="22">
        <f t="shared" si="48"/>
        <v>22.951617279009135</v>
      </c>
    </row>
    <row r="1544" spans="11:13" ht="12.75">
      <c r="K1544" s="46">
        <v>1538</v>
      </c>
      <c r="L1544" s="21">
        <f t="shared" si="49"/>
        <v>0.004480462333687132</v>
      </c>
      <c r="M1544" s="22">
        <f t="shared" si="48"/>
        <v>22.956097741342823</v>
      </c>
    </row>
    <row r="1545" spans="11:13" ht="12.75">
      <c r="K1545" s="46">
        <v>1539</v>
      </c>
      <c r="L1545" s="21">
        <f t="shared" si="49"/>
        <v>0.004478316635938497</v>
      </c>
      <c r="M1545" s="22">
        <f aca="true" t="shared" si="50" ref="M1545:M1608">M1544+L1545</f>
        <v>22.960576057978763</v>
      </c>
    </row>
    <row r="1546" spans="11:13" ht="12.75">
      <c r="K1546" s="46">
        <v>1540</v>
      </c>
      <c r="L1546" s="21">
        <f t="shared" si="49"/>
        <v>0.0044761733585285445</v>
      </c>
      <c r="M1546" s="22">
        <f t="shared" si="50"/>
        <v>22.965052231337292</v>
      </c>
    </row>
    <row r="1547" spans="11:13" ht="12.75">
      <c r="K1547" s="46">
        <v>1541</v>
      </c>
      <c r="L1547" s="21">
        <f t="shared" si="49"/>
        <v>0.004474032497158155</v>
      </c>
      <c r="M1547" s="22">
        <f t="shared" si="50"/>
        <v>22.96952626383445</v>
      </c>
    </row>
    <row r="1548" spans="11:13" ht="12.75">
      <c r="K1548" s="46">
        <v>1542</v>
      </c>
      <c r="L1548" s="21">
        <f t="shared" si="49"/>
        <v>0.0044718940475386255</v>
      </c>
      <c r="M1548" s="22">
        <f t="shared" si="50"/>
        <v>22.973998157881987</v>
      </c>
    </row>
    <row r="1549" spans="11:13" ht="12.75">
      <c r="K1549" s="46">
        <v>1543</v>
      </c>
      <c r="L1549" s="21">
        <f t="shared" si="49"/>
        <v>0.004469758005391633</v>
      </c>
      <c r="M1549" s="22">
        <f t="shared" si="50"/>
        <v>22.97846791588738</v>
      </c>
    </row>
    <row r="1550" spans="11:13" ht="12.75">
      <c r="K1550" s="46">
        <v>1544</v>
      </c>
      <c r="L1550" s="21">
        <f t="shared" si="49"/>
        <v>0.004467624366449224</v>
      </c>
      <c r="M1550" s="22">
        <f t="shared" si="50"/>
        <v>22.982935540253827</v>
      </c>
    </row>
    <row r="1551" spans="11:13" ht="12.75">
      <c r="K1551" s="46">
        <v>1545</v>
      </c>
      <c r="L1551" s="21">
        <f t="shared" si="49"/>
        <v>0.004465493126453762</v>
      </c>
      <c r="M1551" s="22">
        <f t="shared" si="50"/>
        <v>22.98740103338028</v>
      </c>
    </row>
    <row r="1552" spans="11:13" ht="12.75">
      <c r="K1552" s="46">
        <v>1546</v>
      </c>
      <c r="L1552" s="21">
        <f t="shared" si="49"/>
        <v>0.004463364281157897</v>
      </c>
      <c r="M1552" s="22">
        <f t="shared" si="50"/>
        <v>22.991864397661438</v>
      </c>
    </row>
    <row r="1553" spans="11:13" ht="12.75">
      <c r="K1553" s="46">
        <v>1547</v>
      </c>
      <c r="L1553" s="21">
        <f t="shared" si="49"/>
        <v>0.004461237826324554</v>
      </c>
      <c r="M1553" s="22">
        <f t="shared" si="50"/>
        <v>22.99632563548776</v>
      </c>
    </row>
    <row r="1554" spans="11:13" ht="12.75">
      <c r="K1554" s="46">
        <v>1548</v>
      </c>
      <c r="L1554" s="21">
        <f t="shared" si="49"/>
        <v>0.004459113757726868</v>
      </c>
      <c r="M1554" s="22">
        <f t="shared" si="50"/>
        <v>23.000784749245486</v>
      </c>
    </row>
    <row r="1555" spans="11:13" ht="12.75">
      <c r="K1555" s="46">
        <v>1549</v>
      </c>
      <c r="L1555" s="21">
        <f t="shared" si="49"/>
        <v>0.004456992071148194</v>
      </c>
      <c r="M1555" s="22">
        <f t="shared" si="50"/>
        <v>23.005241741316635</v>
      </c>
    </row>
    <row r="1556" spans="11:13" ht="12.75">
      <c r="K1556" s="46">
        <v>1550</v>
      </c>
      <c r="L1556" s="21">
        <f t="shared" si="49"/>
        <v>0.004454872762382034</v>
      </c>
      <c r="M1556" s="22">
        <f t="shared" si="50"/>
        <v>23.009696614079015</v>
      </c>
    </row>
    <row r="1557" spans="11:13" ht="12.75">
      <c r="K1557" s="46">
        <v>1551</v>
      </c>
      <c r="L1557" s="21">
        <f t="shared" si="49"/>
        <v>0.004452755827232043</v>
      </c>
      <c r="M1557" s="22">
        <f t="shared" si="50"/>
        <v>23.014149369906246</v>
      </c>
    </row>
    <row r="1558" spans="11:13" ht="12.75">
      <c r="K1558" s="46">
        <v>1552</v>
      </c>
      <c r="L1558" s="21">
        <f t="shared" si="49"/>
        <v>0.00445064126151197</v>
      </c>
      <c r="M1558" s="22">
        <f t="shared" si="50"/>
        <v>23.01860001116776</v>
      </c>
    </row>
    <row r="1559" spans="11:13" ht="12.75">
      <c r="K1559" s="46">
        <v>1553</v>
      </c>
      <c r="L1559" s="21">
        <f t="shared" si="49"/>
        <v>0.004448529061045644</v>
      </c>
      <c r="M1559" s="22">
        <f t="shared" si="50"/>
        <v>23.023048540228803</v>
      </c>
    </row>
    <row r="1560" spans="11:13" ht="12.75">
      <c r="K1560" s="46">
        <v>1554</v>
      </c>
      <c r="L1560" s="21">
        <f t="shared" si="49"/>
        <v>0.004446419221666929</v>
      </c>
      <c r="M1560" s="22">
        <f t="shared" si="50"/>
        <v>23.027494959450472</v>
      </c>
    </row>
    <row r="1561" spans="11:13" ht="12.75">
      <c r="K1561" s="46">
        <v>1555</v>
      </c>
      <c r="L1561" s="21">
        <f t="shared" si="49"/>
        <v>0.004444311739219714</v>
      </c>
      <c r="M1561" s="22">
        <f t="shared" si="50"/>
        <v>23.031939271189692</v>
      </c>
    </row>
    <row r="1562" spans="11:13" ht="12.75">
      <c r="K1562" s="46">
        <v>1556</v>
      </c>
      <c r="L1562" s="21">
        <f t="shared" si="49"/>
        <v>0.004442206609557861</v>
      </c>
      <c r="M1562" s="22">
        <f t="shared" si="50"/>
        <v>23.03638147779925</v>
      </c>
    </row>
    <row r="1563" spans="11:13" ht="12.75">
      <c r="K1563" s="46">
        <v>1557</v>
      </c>
      <c r="L1563" s="21">
        <f t="shared" si="49"/>
        <v>0.0044401038285451855</v>
      </c>
      <c r="M1563" s="22">
        <f t="shared" si="50"/>
        <v>23.040821581627796</v>
      </c>
    </row>
    <row r="1564" spans="11:13" ht="12.75">
      <c r="K1564" s="46">
        <v>1558</v>
      </c>
      <c r="L1564" s="21">
        <f t="shared" si="49"/>
        <v>0.004438003392055426</v>
      </c>
      <c r="M1564" s="22">
        <f t="shared" si="50"/>
        <v>23.045259585019853</v>
      </c>
    </row>
    <row r="1565" spans="11:13" ht="12.75">
      <c r="K1565" s="46">
        <v>1559</v>
      </c>
      <c r="L1565" s="21">
        <f t="shared" si="49"/>
        <v>0.004435905295972218</v>
      </c>
      <c r="M1565" s="22">
        <f t="shared" si="50"/>
        <v>23.049695490315823</v>
      </c>
    </row>
    <row r="1566" spans="11:13" ht="12.75">
      <c r="K1566" s="46">
        <v>1560</v>
      </c>
      <c r="L1566" s="21">
        <f t="shared" si="49"/>
        <v>0.00443380953618905</v>
      </c>
      <c r="M1566" s="22">
        <f t="shared" si="50"/>
        <v>23.05412929985201</v>
      </c>
    </row>
    <row r="1567" spans="11:13" ht="12.75">
      <c r="K1567" s="46">
        <v>1561</v>
      </c>
      <c r="L1567" s="21">
        <f t="shared" si="49"/>
        <v>0.004431716108609248</v>
      </c>
      <c r="M1567" s="22">
        <f t="shared" si="50"/>
        <v>23.05856101596062</v>
      </c>
    </row>
    <row r="1568" spans="11:13" ht="12.75">
      <c r="K1568" s="46">
        <v>1562</v>
      </c>
      <c r="L1568" s="21">
        <f t="shared" si="49"/>
        <v>0.004429625009145932</v>
      </c>
      <c r="M1568" s="22">
        <f t="shared" si="50"/>
        <v>23.062990640969765</v>
      </c>
    </row>
    <row r="1569" spans="11:13" ht="12.75">
      <c r="K1569" s="46">
        <v>1563</v>
      </c>
      <c r="L1569" s="21">
        <f t="shared" si="49"/>
        <v>0.004427536233722007</v>
      </c>
      <c r="M1569" s="22">
        <f t="shared" si="50"/>
        <v>23.067418177203486</v>
      </c>
    </row>
    <row r="1570" spans="11:13" ht="12.75">
      <c r="K1570" s="46">
        <v>1564</v>
      </c>
      <c r="L1570" s="21">
        <f t="shared" si="49"/>
        <v>0.004425449778270108</v>
      </c>
      <c r="M1570" s="22">
        <f t="shared" si="50"/>
        <v>23.071843626981757</v>
      </c>
    </row>
    <row r="1571" spans="11:13" ht="12.75">
      <c r="K1571" s="46">
        <v>1565</v>
      </c>
      <c r="L1571" s="21">
        <f t="shared" si="49"/>
        <v>0.004423365638732589</v>
      </c>
      <c r="M1571" s="22">
        <f t="shared" si="50"/>
        <v>23.07626699262049</v>
      </c>
    </row>
    <row r="1572" spans="11:13" ht="12.75">
      <c r="K1572" s="46">
        <v>1566</v>
      </c>
      <c r="L1572" s="21">
        <f t="shared" si="49"/>
        <v>0.004421283811061486</v>
      </c>
      <c r="M1572" s="22">
        <f t="shared" si="50"/>
        <v>23.08068827643155</v>
      </c>
    </row>
    <row r="1573" spans="11:13" ht="12.75">
      <c r="K1573" s="46">
        <v>1567</v>
      </c>
      <c r="L1573" s="21">
        <f t="shared" si="49"/>
        <v>0.004419204291218494</v>
      </c>
      <c r="M1573" s="22">
        <f t="shared" si="50"/>
        <v>23.08510748072277</v>
      </c>
    </row>
    <row r="1574" spans="11:13" ht="12.75">
      <c r="K1574" s="46">
        <v>1568</v>
      </c>
      <c r="L1574" s="21">
        <f t="shared" si="49"/>
        <v>0.004417127075174924</v>
      </c>
      <c r="M1574" s="22">
        <f t="shared" si="50"/>
        <v>23.089524607797944</v>
      </c>
    </row>
    <row r="1575" spans="11:13" ht="12.75">
      <c r="K1575" s="46">
        <v>1569</v>
      </c>
      <c r="L1575" s="21">
        <f t="shared" si="49"/>
        <v>0.00441505215891169</v>
      </c>
      <c r="M1575" s="22">
        <f t="shared" si="50"/>
        <v>23.093939659956856</v>
      </c>
    </row>
    <row r="1576" spans="11:13" ht="12.75">
      <c r="K1576" s="46">
        <v>1570</v>
      </c>
      <c r="L1576" s="21">
        <f t="shared" si="49"/>
        <v>0.004412979538419272</v>
      </c>
      <c r="M1576" s="22">
        <f t="shared" si="50"/>
        <v>23.098352639495275</v>
      </c>
    </row>
    <row r="1577" spans="11:13" ht="12.75">
      <c r="K1577" s="46">
        <v>1571</v>
      </c>
      <c r="L1577" s="21">
        <f t="shared" si="49"/>
        <v>0.004410909209697689</v>
      </c>
      <c r="M1577" s="22">
        <f t="shared" si="50"/>
        <v>23.10276354870497</v>
      </c>
    </row>
    <row r="1578" spans="11:13" ht="12.75">
      <c r="K1578" s="46">
        <v>1572</v>
      </c>
      <c r="L1578" s="21">
        <f t="shared" si="49"/>
        <v>0.004408841168756466</v>
      </c>
      <c r="M1578" s="22">
        <f t="shared" si="50"/>
        <v>23.10717238987373</v>
      </c>
    </row>
    <row r="1579" spans="11:13" ht="12.75">
      <c r="K1579" s="46">
        <v>1573</v>
      </c>
      <c r="L1579" s="21">
        <f t="shared" si="49"/>
        <v>0.004406775411614613</v>
      </c>
      <c r="M1579" s="22">
        <f t="shared" si="50"/>
        <v>23.11157916528534</v>
      </c>
    </row>
    <row r="1580" spans="11:13" ht="12.75">
      <c r="K1580" s="46">
        <v>1574</v>
      </c>
      <c r="L1580" s="21">
        <f t="shared" si="49"/>
        <v>0.004404711934300591</v>
      </c>
      <c r="M1580" s="22">
        <f t="shared" si="50"/>
        <v>23.11598387721964</v>
      </c>
    </row>
    <row r="1581" spans="11:13" ht="12.75">
      <c r="K1581" s="46">
        <v>1575</v>
      </c>
      <c r="L1581" s="21">
        <f t="shared" si="49"/>
        <v>0.004402650732852281</v>
      </c>
      <c r="M1581" s="22">
        <f t="shared" si="50"/>
        <v>23.120386527952494</v>
      </c>
    </row>
    <row r="1582" spans="11:13" ht="12.75">
      <c r="K1582" s="46">
        <v>1576</v>
      </c>
      <c r="L1582" s="21">
        <f t="shared" si="49"/>
        <v>0.004400591803316971</v>
      </c>
      <c r="M1582" s="22">
        <f t="shared" si="50"/>
        <v>23.124787119755812</v>
      </c>
    </row>
    <row r="1583" spans="11:13" ht="12.75">
      <c r="K1583" s="46">
        <v>1577</v>
      </c>
      <c r="L1583" s="21">
        <f t="shared" si="49"/>
        <v>0.0043985351417513</v>
      </c>
      <c r="M1583" s="22">
        <f t="shared" si="50"/>
        <v>23.12918565489756</v>
      </c>
    </row>
    <row r="1584" spans="11:13" ht="12.75">
      <c r="K1584" s="46">
        <v>1578</v>
      </c>
      <c r="L1584" s="21">
        <f t="shared" si="49"/>
        <v>0.004396480744221262</v>
      </c>
      <c r="M1584" s="22">
        <f t="shared" si="50"/>
        <v>23.133582135641785</v>
      </c>
    </row>
    <row r="1585" spans="11:13" ht="12.75">
      <c r="K1585" s="46">
        <v>1579</v>
      </c>
      <c r="L1585" s="21">
        <f t="shared" si="49"/>
        <v>0.004394428606802149</v>
      </c>
      <c r="M1585" s="22">
        <f t="shared" si="50"/>
        <v>23.137976564248586</v>
      </c>
    </row>
    <row r="1586" spans="11:13" ht="12.75">
      <c r="K1586" s="46">
        <v>1580</v>
      </c>
      <c r="L1586" s="21">
        <f t="shared" si="49"/>
        <v>0.004392378725578549</v>
      </c>
      <c r="M1586" s="22">
        <f t="shared" si="50"/>
        <v>23.142368942974166</v>
      </c>
    </row>
    <row r="1587" spans="11:13" ht="12.75">
      <c r="K1587" s="46">
        <v>1581</v>
      </c>
      <c r="L1587" s="21">
        <f t="shared" si="49"/>
        <v>0.004390331096644292</v>
      </c>
      <c r="M1587" s="22">
        <f t="shared" si="50"/>
        <v>23.14675927407081</v>
      </c>
    </row>
    <row r="1588" spans="11:13" ht="12.75">
      <c r="K1588" s="46">
        <v>1582</v>
      </c>
      <c r="L1588" s="21">
        <f t="shared" si="49"/>
        <v>0.004388285716102456</v>
      </c>
      <c r="M1588" s="22">
        <f t="shared" si="50"/>
        <v>23.151147559786914</v>
      </c>
    </row>
    <row r="1589" spans="11:13" ht="12.75">
      <c r="K1589" s="46">
        <v>1583</v>
      </c>
      <c r="L1589" s="21">
        <f t="shared" si="49"/>
        <v>0.004386242580065289</v>
      </c>
      <c r="M1589" s="22">
        <f t="shared" si="50"/>
        <v>23.15553380236698</v>
      </c>
    </row>
    <row r="1590" spans="11:13" ht="12.75">
      <c r="K1590" s="46">
        <v>1584</v>
      </c>
      <c r="L1590" s="21">
        <f t="shared" si="49"/>
        <v>0.004384201684654241</v>
      </c>
      <c r="M1590" s="22">
        <f t="shared" si="50"/>
        <v>23.159918004051633</v>
      </c>
    </row>
    <row r="1591" spans="11:13" ht="12.75">
      <c r="K1591" s="46">
        <v>1585</v>
      </c>
      <c r="L1591" s="21">
        <f t="shared" si="49"/>
        <v>0.004382163025999891</v>
      </c>
      <c r="M1591" s="22">
        <f t="shared" si="50"/>
        <v>23.164300167077634</v>
      </c>
    </row>
    <row r="1592" spans="11:13" ht="12.75">
      <c r="K1592" s="46">
        <v>1586</v>
      </c>
      <c r="L1592" s="21">
        <f t="shared" si="49"/>
        <v>0.004380126600241938</v>
      </c>
      <c r="M1592" s="22">
        <f t="shared" si="50"/>
        <v>23.168680293677877</v>
      </c>
    </row>
    <row r="1593" spans="11:13" ht="12.75">
      <c r="K1593" s="46">
        <v>1587</v>
      </c>
      <c r="L1593" s="21">
        <f t="shared" si="49"/>
        <v>0.004378092403529179</v>
      </c>
      <c r="M1593" s="22">
        <f t="shared" si="50"/>
        <v>23.173058386081404</v>
      </c>
    </row>
    <row r="1594" spans="11:13" ht="12.75">
      <c r="K1594" s="46">
        <v>1588</v>
      </c>
      <c r="L1594" s="21">
        <f t="shared" si="49"/>
        <v>0.0043760604320194655</v>
      </c>
      <c r="M1594" s="22">
        <f t="shared" si="50"/>
        <v>23.177434446513423</v>
      </c>
    </row>
    <row r="1595" spans="11:13" ht="12.75">
      <c r="K1595" s="46">
        <v>1589</v>
      </c>
      <c r="L1595" s="21">
        <f t="shared" si="49"/>
        <v>0.004374030681879689</v>
      </c>
      <c r="M1595" s="22">
        <f t="shared" si="50"/>
        <v>23.181808477195304</v>
      </c>
    </row>
    <row r="1596" spans="11:13" ht="12.75">
      <c r="K1596" s="46">
        <v>1590</v>
      </c>
      <c r="L1596" s="21">
        <f t="shared" si="49"/>
        <v>0.004372003149285759</v>
      </c>
      <c r="M1596" s="22">
        <f t="shared" si="50"/>
        <v>23.18618048034459</v>
      </c>
    </row>
    <row r="1597" spans="11:13" ht="12.75">
      <c r="K1597" s="46">
        <v>1591</v>
      </c>
      <c r="L1597" s="21">
        <f t="shared" si="49"/>
        <v>0.00436997783042255</v>
      </c>
      <c r="M1597" s="22">
        <f t="shared" si="50"/>
        <v>23.19055045817501</v>
      </c>
    </row>
    <row r="1598" spans="11:13" ht="12.75">
      <c r="K1598" s="46">
        <v>1592</v>
      </c>
      <c r="L1598" s="21">
        <f t="shared" si="49"/>
        <v>0.004367954721483909</v>
      </c>
      <c r="M1598" s="22">
        <f t="shared" si="50"/>
        <v>23.194918412896495</v>
      </c>
    </row>
    <row r="1599" spans="11:13" ht="12.75">
      <c r="K1599" s="46">
        <v>1593</v>
      </c>
      <c r="L1599" s="21">
        <f t="shared" si="49"/>
        <v>0.004365933818672602</v>
      </c>
      <c r="M1599" s="22">
        <f t="shared" si="50"/>
        <v>23.199284346715167</v>
      </c>
    </row>
    <row r="1600" spans="11:13" ht="12.75">
      <c r="K1600" s="46">
        <v>1594</v>
      </c>
      <c r="L1600" s="21">
        <f t="shared" si="49"/>
        <v>0.004363915118200303</v>
      </c>
      <c r="M1600" s="22">
        <f t="shared" si="50"/>
        <v>23.20364826183337</v>
      </c>
    </row>
    <row r="1601" spans="11:13" ht="12.75">
      <c r="K1601" s="46">
        <v>1595</v>
      </c>
      <c r="L1601" s="21">
        <f t="shared" si="49"/>
        <v>0.004361898616287569</v>
      </c>
      <c r="M1601" s="22">
        <f t="shared" si="50"/>
        <v>23.208010160449657</v>
      </c>
    </row>
    <row r="1602" spans="11:13" ht="12.75">
      <c r="K1602" s="46">
        <v>1596</v>
      </c>
      <c r="L1602" s="21">
        <f t="shared" si="49"/>
        <v>0.004359884309163789</v>
      </c>
      <c r="M1602" s="22">
        <f t="shared" si="50"/>
        <v>23.21237004475882</v>
      </c>
    </row>
    <row r="1603" spans="11:13" ht="12.75">
      <c r="K1603" s="46">
        <v>1597</v>
      </c>
      <c r="L1603" s="21">
        <f t="shared" si="49"/>
        <v>0.004357872193067192</v>
      </c>
      <c r="M1603" s="22">
        <f t="shared" si="50"/>
        <v>23.21672791695189</v>
      </c>
    </row>
    <row r="1604" spans="11:13" ht="12.75">
      <c r="K1604" s="46">
        <v>1598</v>
      </c>
      <c r="L1604" s="21">
        <f t="shared" si="49"/>
        <v>0.004355862264244801</v>
      </c>
      <c r="M1604" s="22">
        <f t="shared" si="50"/>
        <v>23.221083779216134</v>
      </c>
    </row>
    <row r="1605" spans="11:13" ht="12.75">
      <c r="K1605" s="46">
        <v>1599</v>
      </c>
      <c r="L1605" s="21">
        <f t="shared" si="49"/>
        <v>0.004353854518952404</v>
      </c>
      <c r="M1605" s="22">
        <f t="shared" si="50"/>
        <v>23.225437633735087</v>
      </c>
    </row>
    <row r="1606" spans="11:13" ht="12.75">
      <c r="K1606" s="46">
        <v>1600</v>
      </c>
      <c r="L1606" s="21">
        <f t="shared" si="49"/>
        <v>0.004351848953454545</v>
      </c>
      <c r="M1606" s="22">
        <f t="shared" si="50"/>
        <v>23.229789482688542</v>
      </c>
    </row>
    <row r="1607" spans="11:13" ht="12.75">
      <c r="K1607" s="46">
        <v>1601</v>
      </c>
      <c r="L1607" s="21">
        <f aca="true" t="shared" si="51" ref="L1607:L1670">$K1607^(LOG10(L$5)/LOG10(2))</f>
        <v>0.004349845564024477</v>
      </c>
      <c r="M1607" s="22">
        <f t="shared" si="50"/>
        <v>23.234139328252567</v>
      </c>
    </row>
    <row r="1608" spans="11:13" ht="12.75">
      <c r="K1608" s="46">
        <v>1602</v>
      </c>
      <c r="L1608" s="21">
        <f t="shared" si="51"/>
        <v>0.004347844346944158</v>
      </c>
      <c r="M1608" s="22">
        <f t="shared" si="50"/>
        <v>23.238487172599513</v>
      </c>
    </row>
    <row r="1609" spans="11:13" ht="12.75">
      <c r="K1609" s="46">
        <v>1603</v>
      </c>
      <c r="L1609" s="21">
        <f t="shared" si="51"/>
        <v>0.004345845298504206</v>
      </c>
      <c r="M1609" s="22">
        <f aca="true" t="shared" si="52" ref="M1609:M1672">M1608+L1609</f>
        <v>23.24283301789802</v>
      </c>
    </row>
    <row r="1610" spans="11:13" ht="12.75">
      <c r="K1610" s="46">
        <v>1604</v>
      </c>
      <c r="L1610" s="21">
        <f t="shared" si="51"/>
        <v>0.004343848415003886</v>
      </c>
      <c r="M1610" s="22">
        <f t="shared" si="52"/>
        <v>23.247176866313023</v>
      </c>
    </row>
    <row r="1611" spans="11:13" ht="12.75">
      <c r="K1611" s="46">
        <v>1605</v>
      </c>
      <c r="L1611" s="21">
        <f t="shared" si="51"/>
        <v>0.004341853692751079</v>
      </c>
      <c r="M1611" s="22">
        <f t="shared" si="52"/>
        <v>23.251518720005773</v>
      </c>
    </row>
    <row r="1612" spans="11:13" ht="12.75">
      <c r="K1612" s="46">
        <v>1606</v>
      </c>
      <c r="L1612" s="21">
        <f t="shared" si="51"/>
        <v>0.004339861128062256</v>
      </c>
      <c r="M1612" s="22">
        <f t="shared" si="52"/>
        <v>23.255858581133836</v>
      </c>
    </row>
    <row r="1613" spans="11:13" ht="12.75">
      <c r="K1613" s="46">
        <v>1607</v>
      </c>
      <c r="L1613" s="21">
        <f t="shared" si="51"/>
        <v>0.004337870717262459</v>
      </c>
      <c r="M1613" s="22">
        <f t="shared" si="52"/>
        <v>23.260196451851098</v>
      </c>
    </row>
    <row r="1614" spans="11:13" ht="12.75">
      <c r="K1614" s="46">
        <v>1608</v>
      </c>
      <c r="L1614" s="21">
        <f t="shared" si="51"/>
        <v>0.004335882456685267</v>
      </c>
      <c r="M1614" s="22">
        <f t="shared" si="52"/>
        <v>23.264532334307784</v>
      </c>
    </row>
    <row r="1615" spans="11:13" ht="12.75">
      <c r="K1615" s="46">
        <v>1609</v>
      </c>
      <c r="L1615" s="21">
        <f t="shared" si="51"/>
        <v>0.004333896342672778</v>
      </c>
      <c r="M1615" s="22">
        <f t="shared" si="52"/>
        <v>23.268866230650456</v>
      </c>
    </row>
    <row r="1616" spans="11:13" ht="12.75">
      <c r="K1616" s="46">
        <v>1610</v>
      </c>
      <c r="L1616" s="21">
        <f t="shared" si="51"/>
        <v>0.004331912371575577</v>
      </c>
      <c r="M1616" s="22">
        <f t="shared" si="52"/>
        <v>23.273198143022032</v>
      </c>
    </row>
    <row r="1617" spans="11:13" ht="12.75">
      <c r="K1617" s="46">
        <v>1611</v>
      </c>
      <c r="L1617" s="21">
        <f t="shared" si="51"/>
        <v>0.004329930539752717</v>
      </c>
      <c r="M1617" s="22">
        <f t="shared" si="52"/>
        <v>23.277528073561786</v>
      </c>
    </row>
    <row r="1618" spans="11:13" ht="12.75">
      <c r="K1618" s="46">
        <v>1612</v>
      </c>
      <c r="L1618" s="21">
        <f t="shared" si="51"/>
        <v>0.004327950843571697</v>
      </c>
      <c r="M1618" s="22">
        <f t="shared" si="52"/>
        <v>23.281856024405357</v>
      </c>
    </row>
    <row r="1619" spans="11:13" ht="12.75">
      <c r="K1619" s="46">
        <v>1613</v>
      </c>
      <c r="L1619" s="21">
        <f t="shared" si="51"/>
        <v>0.004325973279408427</v>
      </c>
      <c r="M1619" s="22">
        <f t="shared" si="52"/>
        <v>23.286181997684764</v>
      </c>
    </row>
    <row r="1620" spans="11:13" ht="12.75">
      <c r="K1620" s="46">
        <v>1614</v>
      </c>
      <c r="L1620" s="21">
        <f t="shared" si="51"/>
        <v>0.004323997843647208</v>
      </c>
      <c r="M1620" s="22">
        <f t="shared" si="52"/>
        <v>23.290505995528413</v>
      </c>
    </row>
    <row r="1621" spans="11:13" ht="12.75">
      <c r="K1621" s="46">
        <v>1615</v>
      </c>
      <c r="L1621" s="21">
        <f t="shared" si="51"/>
        <v>0.004322024532680712</v>
      </c>
      <c r="M1621" s="22">
        <f t="shared" si="52"/>
        <v>23.294828020061093</v>
      </c>
    </row>
    <row r="1622" spans="11:13" ht="12.75">
      <c r="K1622" s="46">
        <v>1616</v>
      </c>
      <c r="L1622" s="21">
        <f t="shared" si="51"/>
        <v>0.0043200533429099556</v>
      </c>
      <c r="M1622" s="22">
        <f t="shared" si="52"/>
        <v>23.299148073404</v>
      </c>
    </row>
    <row r="1623" spans="11:13" ht="12.75">
      <c r="K1623" s="46">
        <v>1617</v>
      </c>
      <c r="L1623" s="21">
        <f t="shared" si="51"/>
        <v>0.0043180842707442576</v>
      </c>
      <c r="M1623" s="22">
        <f t="shared" si="52"/>
        <v>23.303466157674745</v>
      </c>
    </row>
    <row r="1624" spans="11:13" ht="12.75">
      <c r="K1624" s="46">
        <v>1618</v>
      </c>
      <c r="L1624" s="21">
        <f t="shared" si="51"/>
        <v>0.004316117312601256</v>
      </c>
      <c r="M1624" s="22">
        <f t="shared" si="52"/>
        <v>23.307782274987346</v>
      </c>
    </row>
    <row r="1625" spans="11:13" ht="12.75">
      <c r="K1625" s="46">
        <v>1619</v>
      </c>
      <c r="L1625" s="21">
        <f t="shared" si="51"/>
        <v>0.004314152464906832</v>
      </c>
      <c r="M1625" s="22">
        <f t="shared" si="52"/>
        <v>23.312096427452254</v>
      </c>
    </row>
    <row r="1626" spans="11:13" ht="12.75">
      <c r="K1626" s="46">
        <v>1620</v>
      </c>
      <c r="L1626" s="21">
        <f t="shared" si="51"/>
        <v>0.004312189724095139</v>
      </c>
      <c r="M1626" s="22">
        <f t="shared" si="52"/>
        <v>23.31640861717635</v>
      </c>
    </row>
    <row r="1627" spans="11:13" ht="12.75">
      <c r="K1627" s="46">
        <v>1621</v>
      </c>
      <c r="L1627" s="21">
        <f t="shared" si="51"/>
        <v>0.004310229086608525</v>
      </c>
      <c r="M1627" s="22">
        <f t="shared" si="52"/>
        <v>23.32071884626296</v>
      </c>
    </row>
    <row r="1628" spans="11:13" ht="12.75">
      <c r="K1628" s="46">
        <v>1622</v>
      </c>
      <c r="L1628" s="21">
        <f t="shared" si="51"/>
        <v>0.004308270548897555</v>
      </c>
      <c r="M1628" s="22">
        <f t="shared" si="52"/>
        <v>23.325027116811857</v>
      </c>
    </row>
    <row r="1629" spans="11:13" ht="12.75">
      <c r="K1629" s="46">
        <v>1623</v>
      </c>
      <c r="L1629" s="21">
        <f t="shared" si="51"/>
        <v>0.004306314107420958</v>
      </c>
      <c r="M1629" s="22">
        <f t="shared" si="52"/>
        <v>23.329333430919277</v>
      </c>
    </row>
    <row r="1630" spans="11:13" ht="12.75">
      <c r="K1630" s="46">
        <v>1624</v>
      </c>
      <c r="L1630" s="21">
        <f t="shared" si="51"/>
        <v>0.004304359758645611</v>
      </c>
      <c r="M1630" s="22">
        <f t="shared" si="52"/>
        <v>23.333637790677923</v>
      </c>
    </row>
    <row r="1631" spans="11:13" ht="12.75">
      <c r="K1631" s="46">
        <v>1625</v>
      </c>
      <c r="L1631" s="21">
        <f t="shared" si="51"/>
        <v>0.004302407499046527</v>
      </c>
      <c r="M1631" s="22">
        <f t="shared" si="52"/>
        <v>23.33794019817697</v>
      </c>
    </row>
    <row r="1632" spans="11:13" ht="12.75">
      <c r="K1632" s="46">
        <v>1626</v>
      </c>
      <c r="L1632" s="21">
        <f t="shared" si="51"/>
        <v>0.0043004573251068145</v>
      </c>
      <c r="M1632" s="22">
        <f t="shared" si="52"/>
        <v>23.342240655502078</v>
      </c>
    </row>
    <row r="1633" spans="11:13" ht="12.75">
      <c r="K1633" s="46">
        <v>1627</v>
      </c>
      <c r="L1633" s="21">
        <f t="shared" si="51"/>
        <v>0.004298509233317646</v>
      </c>
      <c r="M1633" s="22">
        <f t="shared" si="52"/>
        <v>23.346539164735397</v>
      </c>
    </row>
    <row r="1634" spans="11:13" ht="12.75">
      <c r="K1634" s="46">
        <v>1628</v>
      </c>
      <c r="L1634" s="21">
        <f t="shared" si="51"/>
        <v>0.004296563220178282</v>
      </c>
      <c r="M1634" s="22">
        <f t="shared" si="52"/>
        <v>23.350835727955577</v>
      </c>
    </row>
    <row r="1635" spans="11:13" ht="12.75">
      <c r="K1635" s="46">
        <v>1629</v>
      </c>
      <c r="L1635" s="21">
        <f t="shared" si="51"/>
        <v>0.00429461928219598</v>
      </c>
      <c r="M1635" s="22">
        <f t="shared" si="52"/>
        <v>23.355130347237772</v>
      </c>
    </row>
    <row r="1636" spans="11:13" ht="12.75">
      <c r="K1636" s="46">
        <v>1630</v>
      </c>
      <c r="L1636" s="21">
        <f t="shared" si="51"/>
        <v>0.0042926774158860296</v>
      </c>
      <c r="M1636" s="22">
        <f t="shared" si="52"/>
        <v>23.35942302465366</v>
      </c>
    </row>
    <row r="1637" spans="11:13" ht="12.75">
      <c r="K1637" s="46">
        <v>1631</v>
      </c>
      <c r="L1637" s="21">
        <f t="shared" si="51"/>
        <v>0.004290737617771699</v>
      </c>
      <c r="M1637" s="22">
        <f t="shared" si="52"/>
        <v>23.36371376227143</v>
      </c>
    </row>
    <row r="1638" spans="11:13" ht="12.75">
      <c r="K1638" s="46">
        <v>1632</v>
      </c>
      <c r="L1638" s="21">
        <f t="shared" si="51"/>
        <v>0.004288799884384204</v>
      </c>
      <c r="M1638" s="22">
        <f t="shared" si="52"/>
        <v>23.368002562155816</v>
      </c>
    </row>
    <row r="1639" spans="11:13" ht="12.75">
      <c r="K1639" s="46">
        <v>1633</v>
      </c>
      <c r="L1639" s="21">
        <f t="shared" si="51"/>
        <v>0.004286864212262723</v>
      </c>
      <c r="M1639" s="22">
        <f t="shared" si="52"/>
        <v>23.372289426368077</v>
      </c>
    </row>
    <row r="1640" spans="11:13" ht="12.75">
      <c r="K1640" s="46">
        <v>1634</v>
      </c>
      <c r="L1640" s="21">
        <f t="shared" si="51"/>
        <v>0.004284930597954329</v>
      </c>
      <c r="M1640" s="22">
        <f t="shared" si="52"/>
        <v>23.37657435696603</v>
      </c>
    </row>
    <row r="1641" spans="11:13" ht="12.75">
      <c r="K1641" s="46">
        <v>1635</v>
      </c>
      <c r="L1641" s="21">
        <f t="shared" si="51"/>
        <v>0.004282999038013999</v>
      </c>
      <c r="M1641" s="22">
        <f t="shared" si="52"/>
        <v>23.380857356004046</v>
      </c>
    </row>
    <row r="1642" spans="11:13" ht="12.75">
      <c r="K1642" s="46">
        <v>1636</v>
      </c>
      <c r="L1642" s="21">
        <f t="shared" si="51"/>
        <v>0.004281069529004582</v>
      </c>
      <c r="M1642" s="22">
        <f t="shared" si="52"/>
        <v>23.38513842553305</v>
      </c>
    </row>
    <row r="1643" spans="11:13" ht="12.75">
      <c r="K1643" s="46">
        <v>1637</v>
      </c>
      <c r="L1643" s="21">
        <f t="shared" si="51"/>
        <v>0.004279142067496761</v>
      </c>
      <c r="M1643" s="22">
        <f t="shared" si="52"/>
        <v>23.389417567600546</v>
      </c>
    </row>
    <row r="1644" spans="11:13" ht="12.75">
      <c r="K1644" s="46">
        <v>1638</v>
      </c>
      <c r="L1644" s="21">
        <f t="shared" si="51"/>
        <v>0.004277216650069059</v>
      </c>
      <c r="M1644" s="22">
        <f t="shared" si="52"/>
        <v>23.393694784250616</v>
      </c>
    </row>
    <row r="1645" spans="11:13" ht="12.75">
      <c r="K1645" s="46">
        <v>1639</v>
      </c>
      <c r="L1645" s="21">
        <f t="shared" si="51"/>
        <v>0.004275293273307792</v>
      </c>
      <c r="M1645" s="22">
        <f t="shared" si="52"/>
        <v>23.397970077523926</v>
      </c>
    </row>
    <row r="1646" spans="11:13" ht="12.75">
      <c r="K1646" s="46">
        <v>1640</v>
      </c>
      <c r="L1646" s="21">
        <f t="shared" si="51"/>
        <v>0.0042733719338070505</v>
      </c>
      <c r="M1646" s="22">
        <f t="shared" si="52"/>
        <v>23.402243449457732</v>
      </c>
    </row>
    <row r="1647" spans="11:13" ht="12.75">
      <c r="K1647" s="46">
        <v>1641</v>
      </c>
      <c r="L1647" s="21">
        <f t="shared" si="51"/>
        <v>0.004271452628168694</v>
      </c>
      <c r="M1647" s="22">
        <f t="shared" si="52"/>
        <v>23.4065149020859</v>
      </c>
    </row>
    <row r="1648" spans="11:13" ht="12.75">
      <c r="K1648" s="46">
        <v>1642</v>
      </c>
      <c r="L1648" s="21">
        <f t="shared" si="51"/>
        <v>0.0042695353530023085</v>
      </c>
      <c r="M1648" s="22">
        <f t="shared" si="52"/>
        <v>23.410784437438902</v>
      </c>
    </row>
    <row r="1649" spans="11:13" ht="12.75">
      <c r="K1649" s="46">
        <v>1643</v>
      </c>
      <c r="L1649" s="21">
        <f t="shared" si="51"/>
        <v>0.004267620104925188</v>
      </c>
      <c r="M1649" s="22">
        <f t="shared" si="52"/>
        <v>23.41505205754383</v>
      </c>
    </row>
    <row r="1650" spans="11:13" ht="12.75">
      <c r="K1650" s="46">
        <v>1644</v>
      </c>
      <c r="L1650" s="21">
        <f t="shared" si="51"/>
        <v>0.004265706880562331</v>
      </c>
      <c r="M1650" s="22">
        <f t="shared" si="52"/>
        <v>23.41931776442439</v>
      </c>
    </row>
    <row r="1651" spans="11:13" ht="12.75">
      <c r="K1651" s="46">
        <v>1645</v>
      </c>
      <c r="L1651" s="21">
        <f t="shared" si="51"/>
        <v>0.004263795676546384</v>
      </c>
      <c r="M1651" s="22">
        <f t="shared" si="52"/>
        <v>23.42358156010094</v>
      </c>
    </row>
    <row r="1652" spans="11:13" ht="12.75">
      <c r="K1652" s="46">
        <v>1646</v>
      </c>
      <c r="L1652" s="21">
        <f t="shared" si="51"/>
        <v>0.00426188648951766</v>
      </c>
      <c r="M1652" s="22">
        <f t="shared" si="52"/>
        <v>23.427843446590455</v>
      </c>
    </row>
    <row r="1653" spans="11:13" ht="12.75">
      <c r="K1653" s="46">
        <v>1647</v>
      </c>
      <c r="L1653" s="21">
        <f t="shared" si="51"/>
        <v>0.004259979316124077</v>
      </c>
      <c r="M1653" s="22">
        <f t="shared" si="52"/>
        <v>23.43210342590658</v>
      </c>
    </row>
    <row r="1654" spans="11:13" ht="12.75">
      <c r="K1654" s="46">
        <v>1648</v>
      </c>
      <c r="L1654" s="21">
        <f t="shared" si="51"/>
        <v>0.004258074153021169</v>
      </c>
      <c r="M1654" s="22">
        <f t="shared" si="52"/>
        <v>23.4363615000596</v>
      </c>
    </row>
    <row r="1655" spans="11:13" ht="12.75">
      <c r="K1655" s="46">
        <v>1649</v>
      </c>
      <c r="L1655" s="21">
        <f t="shared" si="51"/>
        <v>0.004256170996872042</v>
      </c>
      <c r="M1655" s="22">
        <f t="shared" si="52"/>
        <v>23.440617671056472</v>
      </c>
    </row>
    <row r="1656" spans="11:13" ht="12.75">
      <c r="K1656" s="46">
        <v>1650</v>
      </c>
      <c r="L1656" s="21">
        <f t="shared" si="51"/>
        <v>0.004254269844347358</v>
      </c>
      <c r="M1656" s="22">
        <f t="shared" si="52"/>
        <v>23.44487194090082</v>
      </c>
    </row>
    <row r="1657" spans="11:13" ht="12.75">
      <c r="K1657" s="46">
        <v>1651</v>
      </c>
      <c r="L1657" s="21">
        <f t="shared" si="51"/>
        <v>0.0042523706921253224</v>
      </c>
      <c r="M1657" s="22">
        <f t="shared" si="52"/>
        <v>23.449124311592946</v>
      </c>
    </row>
    <row r="1658" spans="11:13" ht="12.75">
      <c r="K1658" s="46">
        <v>1652</v>
      </c>
      <c r="L1658" s="21">
        <f t="shared" si="51"/>
        <v>0.004250473536891655</v>
      </c>
      <c r="M1658" s="22">
        <f t="shared" si="52"/>
        <v>23.45337478512984</v>
      </c>
    </row>
    <row r="1659" spans="11:13" ht="12.75">
      <c r="K1659" s="46">
        <v>1653</v>
      </c>
      <c r="L1659" s="21">
        <f t="shared" si="51"/>
        <v>0.004248578375339558</v>
      </c>
      <c r="M1659" s="22">
        <f t="shared" si="52"/>
        <v>23.457623363505178</v>
      </c>
    </row>
    <row r="1660" spans="11:13" ht="12.75">
      <c r="K1660" s="46">
        <v>1654</v>
      </c>
      <c r="L1660" s="21">
        <f t="shared" si="51"/>
        <v>0.004246685204169719</v>
      </c>
      <c r="M1660" s="22">
        <f t="shared" si="52"/>
        <v>23.461870048709347</v>
      </c>
    </row>
    <row r="1661" spans="11:13" ht="12.75">
      <c r="K1661" s="46">
        <v>1655</v>
      </c>
      <c r="L1661" s="21">
        <f t="shared" si="51"/>
        <v>0.004244794020090269</v>
      </c>
      <c r="M1661" s="22">
        <f t="shared" si="52"/>
        <v>23.466114842729436</v>
      </c>
    </row>
    <row r="1662" spans="11:13" ht="12.75">
      <c r="K1662" s="46">
        <v>1656</v>
      </c>
      <c r="L1662" s="21">
        <f t="shared" si="51"/>
        <v>0.004242904819816772</v>
      </c>
      <c r="M1662" s="22">
        <f t="shared" si="52"/>
        <v>23.47035774754925</v>
      </c>
    </row>
    <row r="1663" spans="11:13" ht="12.75">
      <c r="K1663" s="46">
        <v>1657</v>
      </c>
      <c r="L1663" s="21">
        <f t="shared" si="51"/>
        <v>0.0042410176000721965</v>
      </c>
      <c r="M1663" s="22">
        <f t="shared" si="52"/>
        <v>23.474598765149324</v>
      </c>
    </row>
    <row r="1664" spans="11:13" ht="12.75">
      <c r="K1664" s="46">
        <v>1658</v>
      </c>
      <c r="L1664" s="21">
        <f t="shared" si="51"/>
        <v>0.004239132357586891</v>
      </c>
      <c r="M1664" s="22">
        <f t="shared" si="52"/>
        <v>23.47883789750691</v>
      </c>
    </row>
    <row r="1665" spans="11:13" ht="12.75">
      <c r="K1665" s="46">
        <v>1659</v>
      </c>
      <c r="L1665" s="21">
        <f t="shared" si="51"/>
        <v>0.004237249089098592</v>
      </c>
      <c r="M1665" s="22">
        <f t="shared" si="52"/>
        <v>23.483075146596008</v>
      </c>
    </row>
    <row r="1666" spans="11:13" ht="12.75">
      <c r="K1666" s="46">
        <v>1660</v>
      </c>
      <c r="L1666" s="21">
        <f t="shared" si="51"/>
        <v>0.0042353677913523485</v>
      </c>
      <c r="M1666" s="22">
        <f t="shared" si="52"/>
        <v>23.48731051438736</v>
      </c>
    </row>
    <row r="1667" spans="11:13" ht="12.75">
      <c r="K1667" s="46">
        <v>1661</v>
      </c>
      <c r="L1667" s="21">
        <f t="shared" si="51"/>
        <v>0.004233488461100564</v>
      </c>
      <c r="M1667" s="22">
        <f t="shared" si="52"/>
        <v>23.49154400284846</v>
      </c>
    </row>
    <row r="1668" spans="11:13" ht="12.75">
      <c r="K1668" s="46">
        <v>1662</v>
      </c>
      <c r="L1668" s="21">
        <f t="shared" si="51"/>
        <v>0.0042316110951029235</v>
      </c>
      <c r="M1668" s="22">
        <f t="shared" si="52"/>
        <v>23.495775613943565</v>
      </c>
    </row>
    <row r="1669" spans="11:13" ht="12.75">
      <c r="K1669" s="46">
        <v>1663</v>
      </c>
      <c r="L1669" s="21">
        <f t="shared" si="51"/>
        <v>0.004229735690126408</v>
      </c>
      <c r="M1669" s="22">
        <f t="shared" si="52"/>
        <v>23.500005349633692</v>
      </c>
    </row>
    <row r="1670" spans="11:13" ht="12.75">
      <c r="K1670" s="46">
        <v>1664</v>
      </c>
      <c r="L1670" s="21">
        <f t="shared" si="51"/>
        <v>0.004227862242945244</v>
      </c>
      <c r="M1670" s="22">
        <f t="shared" si="52"/>
        <v>23.504233211876638</v>
      </c>
    </row>
    <row r="1671" spans="11:13" ht="12.75">
      <c r="K1671" s="46">
        <v>1665</v>
      </c>
      <c r="L1671" s="21">
        <f aca="true" t="shared" si="53" ref="L1671:L1734">$K1671^(LOG10(L$5)/LOG10(2))</f>
        <v>0.004225990750340918</v>
      </c>
      <c r="M1671" s="22">
        <f t="shared" si="52"/>
        <v>23.50845920262698</v>
      </c>
    </row>
    <row r="1672" spans="11:13" ht="12.75">
      <c r="K1672" s="46">
        <v>1666</v>
      </c>
      <c r="L1672" s="21">
        <f t="shared" si="53"/>
        <v>0.00422412120910212</v>
      </c>
      <c r="M1672" s="22">
        <f t="shared" si="52"/>
        <v>23.512683323836082</v>
      </c>
    </row>
    <row r="1673" spans="11:13" ht="12.75">
      <c r="K1673" s="46">
        <v>1667</v>
      </c>
      <c r="L1673" s="21">
        <f t="shared" si="53"/>
        <v>0.004222253616024748</v>
      </c>
      <c r="M1673" s="22">
        <f aca="true" t="shared" si="54" ref="M1673:M1736">M1672+L1673</f>
        <v>23.516905577452107</v>
      </c>
    </row>
    <row r="1674" spans="11:13" ht="12.75">
      <c r="K1674" s="46">
        <v>1668</v>
      </c>
      <c r="L1674" s="21">
        <f t="shared" si="53"/>
        <v>0.004220387967911874</v>
      </c>
      <c r="M1674" s="22">
        <f t="shared" si="54"/>
        <v>23.52112596542002</v>
      </c>
    </row>
    <row r="1675" spans="11:13" ht="12.75">
      <c r="K1675" s="46">
        <v>1669</v>
      </c>
      <c r="L1675" s="21">
        <f t="shared" si="53"/>
        <v>0.004218524261573734</v>
      </c>
      <c r="M1675" s="22">
        <f t="shared" si="54"/>
        <v>23.525344489681594</v>
      </c>
    </row>
    <row r="1676" spans="11:13" ht="12.75">
      <c r="K1676" s="46">
        <v>1670</v>
      </c>
      <c r="L1676" s="21">
        <f t="shared" si="53"/>
        <v>0.004216662493827697</v>
      </c>
      <c r="M1676" s="22">
        <f t="shared" si="54"/>
        <v>23.52956115217542</v>
      </c>
    </row>
    <row r="1677" spans="11:13" ht="12.75">
      <c r="K1677" s="46">
        <v>1671</v>
      </c>
      <c r="L1677" s="21">
        <f t="shared" si="53"/>
        <v>0.004214802661498258</v>
      </c>
      <c r="M1677" s="22">
        <f t="shared" si="54"/>
        <v>23.53377595483692</v>
      </c>
    </row>
    <row r="1678" spans="11:13" ht="12.75">
      <c r="K1678" s="46">
        <v>1672</v>
      </c>
      <c r="L1678" s="21">
        <f t="shared" si="53"/>
        <v>0.004212944761416994</v>
      </c>
      <c r="M1678" s="22">
        <f t="shared" si="54"/>
        <v>23.537988899598336</v>
      </c>
    </row>
    <row r="1679" spans="11:13" ht="12.75">
      <c r="K1679" s="46">
        <v>1673</v>
      </c>
      <c r="L1679" s="21">
        <f t="shared" si="53"/>
        <v>0.004211088790422584</v>
      </c>
      <c r="M1679" s="22">
        <f t="shared" si="54"/>
        <v>23.54219998838876</v>
      </c>
    </row>
    <row r="1680" spans="11:13" ht="12.75">
      <c r="K1680" s="46">
        <v>1674</v>
      </c>
      <c r="L1680" s="21">
        <f t="shared" si="53"/>
        <v>0.004209234745360741</v>
      </c>
      <c r="M1680" s="22">
        <f t="shared" si="54"/>
        <v>23.54640922313412</v>
      </c>
    </row>
    <row r="1681" spans="11:13" ht="12.75">
      <c r="K1681" s="46">
        <v>1675</v>
      </c>
      <c r="L1681" s="21">
        <f t="shared" si="53"/>
        <v>0.0042073826230842335</v>
      </c>
      <c r="M1681" s="22">
        <f t="shared" si="54"/>
        <v>23.550616605757202</v>
      </c>
    </row>
    <row r="1682" spans="11:13" ht="12.75">
      <c r="K1682" s="46">
        <v>1676</v>
      </c>
      <c r="L1682" s="21">
        <f t="shared" si="53"/>
        <v>0.004205532420452835</v>
      </c>
      <c r="M1682" s="22">
        <f t="shared" si="54"/>
        <v>23.554822138177656</v>
      </c>
    </row>
    <row r="1683" spans="11:13" ht="12.75">
      <c r="K1683" s="46">
        <v>1677</v>
      </c>
      <c r="L1683" s="21">
        <f t="shared" si="53"/>
        <v>0.004203684134333323</v>
      </c>
      <c r="M1683" s="22">
        <f t="shared" si="54"/>
        <v>23.559025822311987</v>
      </c>
    </row>
    <row r="1684" spans="11:13" ht="12.75">
      <c r="K1684" s="46">
        <v>1678</v>
      </c>
      <c r="L1684" s="21">
        <f t="shared" si="53"/>
        <v>0.004201837761599458</v>
      </c>
      <c r="M1684" s="22">
        <f t="shared" si="54"/>
        <v>23.563227660073586</v>
      </c>
    </row>
    <row r="1685" spans="11:13" ht="12.75">
      <c r="K1685" s="46">
        <v>1679</v>
      </c>
      <c r="L1685" s="21">
        <f t="shared" si="53"/>
        <v>0.004199993299131946</v>
      </c>
      <c r="M1685" s="22">
        <f t="shared" si="54"/>
        <v>23.567427653372718</v>
      </c>
    </row>
    <row r="1686" spans="11:13" ht="12.75">
      <c r="K1686" s="46">
        <v>1680</v>
      </c>
      <c r="L1686" s="21">
        <f t="shared" si="53"/>
        <v>0.004198150743818447</v>
      </c>
      <c r="M1686" s="22">
        <f t="shared" si="54"/>
        <v>23.571625804116536</v>
      </c>
    </row>
    <row r="1687" spans="11:13" ht="12.75">
      <c r="K1687" s="46">
        <v>1681</v>
      </c>
      <c r="L1687" s="21">
        <f t="shared" si="53"/>
        <v>0.004196310092553527</v>
      </c>
      <c r="M1687" s="22">
        <f t="shared" si="54"/>
        <v>23.57582211420909</v>
      </c>
    </row>
    <row r="1688" spans="11:13" ht="12.75">
      <c r="K1688" s="46">
        <v>1682</v>
      </c>
      <c r="L1688" s="21">
        <f t="shared" si="53"/>
        <v>0.004194471342238667</v>
      </c>
      <c r="M1688" s="22">
        <f t="shared" si="54"/>
        <v>23.580016585551327</v>
      </c>
    </row>
    <row r="1689" spans="11:13" ht="12.75">
      <c r="K1689" s="46">
        <v>1683</v>
      </c>
      <c r="L1689" s="21">
        <f t="shared" si="53"/>
        <v>0.004192634489782214</v>
      </c>
      <c r="M1689" s="22">
        <f t="shared" si="54"/>
        <v>23.58420922004111</v>
      </c>
    </row>
    <row r="1690" spans="11:13" ht="12.75">
      <c r="K1690" s="46">
        <v>1684</v>
      </c>
      <c r="L1690" s="21">
        <f t="shared" si="53"/>
        <v>0.0041907995320993865</v>
      </c>
      <c r="M1690" s="22">
        <f t="shared" si="54"/>
        <v>23.58840001957321</v>
      </c>
    </row>
    <row r="1691" spans="11:13" ht="12.75">
      <c r="K1691" s="46">
        <v>1685</v>
      </c>
      <c r="L1691" s="21">
        <f t="shared" si="53"/>
        <v>0.004188966466112236</v>
      </c>
      <c r="M1691" s="22">
        <f t="shared" si="54"/>
        <v>23.592588986039324</v>
      </c>
    </row>
    <row r="1692" spans="11:13" ht="12.75">
      <c r="K1692" s="46">
        <v>1686</v>
      </c>
      <c r="L1692" s="21">
        <f t="shared" si="53"/>
        <v>0.004187135288749646</v>
      </c>
      <c r="M1692" s="22">
        <f t="shared" si="54"/>
        <v>23.596776121328073</v>
      </c>
    </row>
    <row r="1693" spans="11:13" ht="12.75">
      <c r="K1693" s="46">
        <v>1687</v>
      </c>
      <c r="L1693" s="21">
        <f t="shared" si="53"/>
        <v>0.004185305996947293</v>
      </c>
      <c r="M1693" s="22">
        <f t="shared" si="54"/>
        <v>23.60096142732502</v>
      </c>
    </row>
    <row r="1694" spans="11:13" ht="12.75">
      <c r="K1694" s="46">
        <v>1688</v>
      </c>
      <c r="L1694" s="21">
        <f t="shared" si="53"/>
        <v>0.004183478587647651</v>
      </c>
      <c r="M1694" s="22">
        <f t="shared" si="54"/>
        <v>23.60514490591267</v>
      </c>
    </row>
    <row r="1695" spans="11:13" ht="12.75">
      <c r="K1695" s="46">
        <v>1689</v>
      </c>
      <c r="L1695" s="21">
        <f t="shared" si="53"/>
        <v>0.004181653057799948</v>
      </c>
      <c r="M1695" s="22">
        <f t="shared" si="54"/>
        <v>23.60932655897047</v>
      </c>
    </row>
    <row r="1696" spans="11:13" ht="12.75">
      <c r="K1696" s="46">
        <v>1690</v>
      </c>
      <c r="L1696" s="21">
        <f t="shared" si="53"/>
        <v>0.004179829404360163</v>
      </c>
      <c r="M1696" s="22">
        <f t="shared" si="54"/>
        <v>23.61350638837483</v>
      </c>
    </row>
    <row r="1697" spans="11:13" ht="12.75">
      <c r="K1697" s="46">
        <v>1691</v>
      </c>
      <c r="L1697" s="21">
        <f t="shared" si="53"/>
        <v>0.004178007624291009</v>
      </c>
      <c r="M1697" s="22">
        <f t="shared" si="54"/>
        <v>23.61768439599912</v>
      </c>
    </row>
    <row r="1698" spans="11:13" ht="12.75">
      <c r="K1698" s="46">
        <v>1692</v>
      </c>
      <c r="L1698" s="21">
        <f t="shared" si="53"/>
        <v>0.004176187714561887</v>
      </c>
      <c r="M1698" s="22">
        <f t="shared" si="54"/>
        <v>23.621860583713683</v>
      </c>
    </row>
    <row r="1699" spans="11:13" ht="12.75">
      <c r="K1699" s="46">
        <v>1693</v>
      </c>
      <c r="L1699" s="21">
        <f t="shared" si="53"/>
        <v>0.0041743696721489145</v>
      </c>
      <c r="M1699" s="22">
        <f t="shared" si="54"/>
        <v>23.626034953385833</v>
      </c>
    </row>
    <row r="1700" spans="11:13" ht="12.75">
      <c r="K1700" s="46">
        <v>1694</v>
      </c>
      <c r="L1700" s="21">
        <f t="shared" si="53"/>
        <v>0.004172553494034867</v>
      </c>
      <c r="M1700" s="22">
        <f t="shared" si="54"/>
        <v>23.630207506879866</v>
      </c>
    </row>
    <row r="1701" spans="11:13" ht="12.75">
      <c r="K1701" s="46">
        <v>1695</v>
      </c>
      <c r="L1701" s="21">
        <f t="shared" si="53"/>
        <v>0.004170739177209166</v>
      </c>
      <c r="M1701" s="22">
        <f t="shared" si="54"/>
        <v>23.634378246057075</v>
      </c>
    </row>
    <row r="1702" spans="11:13" ht="12.75">
      <c r="K1702" s="46">
        <v>1696</v>
      </c>
      <c r="L1702" s="21">
        <f t="shared" si="53"/>
        <v>0.004168926718667878</v>
      </c>
      <c r="M1702" s="22">
        <f t="shared" si="54"/>
        <v>23.63854717277574</v>
      </c>
    </row>
    <row r="1703" spans="11:13" ht="12.75">
      <c r="K1703" s="46">
        <v>1697</v>
      </c>
      <c r="L1703" s="21">
        <f t="shared" si="53"/>
        <v>0.004167116115413682</v>
      </c>
      <c r="M1703" s="22">
        <f t="shared" si="54"/>
        <v>23.642714288891156</v>
      </c>
    </row>
    <row r="1704" spans="11:13" ht="12.75">
      <c r="K1704" s="46">
        <v>1698</v>
      </c>
      <c r="L1704" s="21">
        <f t="shared" si="53"/>
        <v>0.004165307364455859</v>
      </c>
      <c r="M1704" s="22">
        <f t="shared" si="54"/>
        <v>23.646879596255612</v>
      </c>
    </row>
    <row r="1705" spans="11:13" ht="12.75">
      <c r="K1705" s="46">
        <v>1699</v>
      </c>
      <c r="L1705" s="21">
        <f t="shared" si="53"/>
        <v>0.004163500462810251</v>
      </c>
      <c r="M1705" s="22">
        <f t="shared" si="54"/>
        <v>23.65104309671842</v>
      </c>
    </row>
    <row r="1706" spans="11:13" ht="12.75">
      <c r="K1706" s="46">
        <v>1700</v>
      </c>
      <c r="L1706" s="21">
        <f t="shared" si="53"/>
        <v>0.004161695407499279</v>
      </c>
      <c r="M1706" s="22">
        <f t="shared" si="54"/>
        <v>23.65520479212592</v>
      </c>
    </row>
    <row r="1707" spans="11:13" ht="12.75">
      <c r="K1707" s="46">
        <v>1701</v>
      </c>
      <c r="L1707" s="21">
        <f t="shared" si="53"/>
        <v>0.004159892195551902</v>
      </c>
      <c r="M1707" s="22">
        <f t="shared" si="54"/>
        <v>23.659364684321474</v>
      </c>
    </row>
    <row r="1708" spans="11:13" ht="12.75">
      <c r="K1708" s="46">
        <v>1702</v>
      </c>
      <c r="L1708" s="21">
        <f t="shared" si="53"/>
        <v>0.004158090824003592</v>
      </c>
      <c r="M1708" s="22">
        <f t="shared" si="54"/>
        <v>23.663522775145477</v>
      </c>
    </row>
    <row r="1709" spans="11:13" ht="12.75">
      <c r="K1709" s="46">
        <v>1703</v>
      </c>
      <c r="L1709" s="21">
        <f t="shared" si="53"/>
        <v>0.004156291289896346</v>
      </c>
      <c r="M1709" s="22">
        <f t="shared" si="54"/>
        <v>23.667679066435372</v>
      </c>
    </row>
    <row r="1710" spans="11:13" ht="12.75">
      <c r="K1710" s="46">
        <v>1704</v>
      </c>
      <c r="L1710" s="21">
        <f t="shared" si="53"/>
        <v>0.00415449359027863</v>
      </c>
      <c r="M1710" s="22">
        <f t="shared" si="54"/>
        <v>23.67183356002565</v>
      </c>
    </row>
    <row r="1711" spans="11:13" ht="12.75">
      <c r="K1711" s="46">
        <v>1705</v>
      </c>
      <c r="L1711" s="21">
        <f t="shared" si="53"/>
        <v>0.004152697722205384</v>
      </c>
      <c r="M1711" s="22">
        <f t="shared" si="54"/>
        <v>23.675986257747855</v>
      </c>
    </row>
    <row r="1712" spans="11:13" ht="12.75">
      <c r="K1712" s="46">
        <v>1706</v>
      </c>
      <c r="L1712" s="21">
        <f t="shared" si="53"/>
        <v>0.0041509036827380085</v>
      </c>
      <c r="M1712" s="22">
        <f t="shared" si="54"/>
        <v>23.680137161430594</v>
      </c>
    </row>
    <row r="1713" spans="11:13" ht="12.75">
      <c r="K1713" s="46">
        <v>1707</v>
      </c>
      <c r="L1713" s="21">
        <f t="shared" si="53"/>
        <v>0.004149111468944334</v>
      </c>
      <c r="M1713" s="22">
        <f t="shared" si="54"/>
        <v>23.684286272899538</v>
      </c>
    </row>
    <row r="1714" spans="11:13" ht="12.75">
      <c r="K1714" s="46">
        <v>1708</v>
      </c>
      <c r="L1714" s="21">
        <f t="shared" si="53"/>
        <v>0.0041473210778985945</v>
      </c>
      <c r="M1714" s="22">
        <f t="shared" si="54"/>
        <v>23.688433593977436</v>
      </c>
    </row>
    <row r="1715" spans="11:13" ht="12.75">
      <c r="K1715" s="46">
        <v>1709</v>
      </c>
      <c r="L1715" s="21">
        <f t="shared" si="53"/>
        <v>0.004145532506681447</v>
      </c>
      <c r="M1715" s="22">
        <f t="shared" si="54"/>
        <v>23.692579126484116</v>
      </c>
    </row>
    <row r="1716" spans="11:13" ht="12.75">
      <c r="K1716" s="46">
        <v>1710</v>
      </c>
      <c r="L1716" s="21">
        <f t="shared" si="53"/>
        <v>0.004143745752379899</v>
      </c>
      <c r="M1716" s="22">
        <f t="shared" si="54"/>
        <v>23.696722872236496</v>
      </c>
    </row>
    <row r="1717" spans="11:13" ht="12.75">
      <c r="K1717" s="46">
        <v>1711</v>
      </c>
      <c r="L1717" s="21">
        <f t="shared" si="53"/>
        <v>0.004141960812087344</v>
      </c>
      <c r="M1717" s="22">
        <f t="shared" si="54"/>
        <v>23.700864833048584</v>
      </c>
    </row>
    <row r="1718" spans="11:13" ht="12.75">
      <c r="K1718" s="46">
        <v>1712</v>
      </c>
      <c r="L1718" s="21">
        <f t="shared" si="53"/>
        <v>0.004140177682903511</v>
      </c>
      <c r="M1718" s="22">
        <f t="shared" si="54"/>
        <v>23.705005010731487</v>
      </c>
    </row>
    <row r="1719" spans="11:13" ht="12.75">
      <c r="K1719" s="46">
        <v>1713</v>
      </c>
      <c r="L1719" s="21">
        <f t="shared" si="53"/>
        <v>0.004138396361934459</v>
      </c>
      <c r="M1719" s="22">
        <f t="shared" si="54"/>
        <v>23.70914340709342</v>
      </c>
    </row>
    <row r="1720" spans="11:13" ht="12.75">
      <c r="K1720" s="46">
        <v>1714</v>
      </c>
      <c r="L1720" s="21">
        <f t="shared" si="53"/>
        <v>0.00413661684629255</v>
      </c>
      <c r="M1720" s="22">
        <f t="shared" si="54"/>
        <v>23.713280023939713</v>
      </c>
    </row>
    <row r="1721" spans="11:13" ht="12.75">
      <c r="K1721" s="46">
        <v>1715</v>
      </c>
      <c r="L1721" s="21">
        <f t="shared" si="53"/>
        <v>0.004134839133096452</v>
      </c>
      <c r="M1721" s="22">
        <f t="shared" si="54"/>
        <v>23.71741486307281</v>
      </c>
    </row>
    <row r="1722" spans="11:13" ht="12.75">
      <c r="K1722" s="46">
        <v>1716</v>
      </c>
      <c r="L1722" s="21">
        <f t="shared" si="53"/>
        <v>0.004133063219471095</v>
      </c>
      <c r="M1722" s="22">
        <f t="shared" si="54"/>
        <v>23.72154792629228</v>
      </c>
    </row>
    <row r="1723" spans="11:13" ht="12.75">
      <c r="K1723" s="46">
        <v>1717</v>
      </c>
      <c r="L1723" s="21">
        <f t="shared" si="53"/>
        <v>0.004131289102547676</v>
      </c>
      <c r="M1723" s="22">
        <f t="shared" si="54"/>
        <v>23.72567921539483</v>
      </c>
    </row>
    <row r="1724" spans="11:13" ht="12.75">
      <c r="K1724" s="46">
        <v>1718</v>
      </c>
      <c r="L1724" s="21">
        <f t="shared" si="53"/>
        <v>0.004129516779463628</v>
      </c>
      <c r="M1724" s="22">
        <f t="shared" si="54"/>
        <v>23.729808732174295</v>
      </c>
    </row>
    <row r="1725" spans="11:13" ht="12.75">
      <c r="K1725" s="46">
        <v>1719</v>
      </c>
      <c r="L1725" s="21">
        <f t="shared" si="53"/>
        <v>0.004127746247362608</v>
      </c>
      <c r="M1725" s="22">
        <f t="shared" si="54"/>
        <v>23.733936478421658</v>
      </c>
    </row>
    <row r="1726" spans="11:13" ht="12.75">
      <c r="K1726" s="46">
        <v>1720</v>
      </c>
      <c r="L1726" s="21">
        <f t="shared" si="53"/>
        <v>0.004125977503394483</v>
      </c>
      <c r="M1726" s="22">
        <f t="shared" si="54"/>
        <v>23.738062455925053</v>
      </c>
    </row>
    <row r="1727" spans="11:13" ht="12.75">
      <c r="K1727" s="46">
        <v>1721</v>
      </c>
      <c r="L1727" s="21">
        <f t="shared" si="53"/>
        <v>0.0041242105447152995</v>
      </c>
      <c r="M1727" s="22">
        <f t="shared" si="54"/>
        <v>23.74218666646977</v>
      </c>
    </row>
    <row r="1728" spans="11:13" ht="12.75">
      <c r="K1728" s="46">
        <v>1722</v>
      </c>
      <c r="L1728" s="21">
        <f t="shared" si="53"/>
        <v>0.00412244536848729</v>
      </c>
      <c r="M1728" s="22">
        <f t="shared" si="54"/>
        <v>23.746309111838258</v>
      </c>
    </row>
    <row r="1729" spans="11:13" ht="12.75">
      <c r="K1729" s="46">
        <v>1723</v>
      </c>
      <c r="L1729" s="21">
        <f t="shared" si="53"/>
        <v>0.0041206819718788345</v>
      </c>
      <c r="M1729" s="22">
        <f t="shared" si="54"/>
        <v>23.750429793810138</v>
      </c>
    </row>
    <row r="1730" spans="11:13" ht="12.75">
      <c r="K1730" s="46">
        <v>1724</v>
      </c>
      <c r="L1730" s="21">
        <f t="shared" si="53"/>
        <v>0.004118920352064449</v>
      </c>
      <c r="M1730" s="22">
        <f t="shared" si="54"/>
        <v>23.7545487141622</v>
      </c>
    </row>
    <row r="1731" spans="11:13" ht="12.75">
      <c r="K1731" s="46">
        <v>1725</v>
      </c>
      <c r="L1731" s="21">
        <f t="shared" si="53"/>
        <v>0.004117160506224773</v>
      </c>
      <c r="M1731" s="22">
        <f t="shared" si="54"/>
        <v>23.758665874668427</v>
      </c>
    </row>
    <row r="1732" spans="11:13" ht="12.75">
      <c r="K1732" s="46">
        <v>1726</v>
      </c>
      <c r="L1732" s="21">
        <f t="shared" si="53"/>
        <v>0.0041154024315465535</v>
      </c>
      <c r="M1732" s="22">
        <f t="shared" si="54"/>
        <v>23.762781277099975</v>
      </c>
    </row>
    <row r="1733" spans="11:13" ht="12.75">
      <c r="K1733" s="46">
        <v>1727</v>
      </c>
      <c r="L1733" s="21">
        <f t="shared" si="53"/>
        <v>0.004113646125222628</v>
      </c>
      <c r="M1733" s="22">
        <f t="shared" si="54"/>
        <v>23.7668949232252</v>
      </c>
    </row>
    <row r="1734" spans="11:13" ht="12.75">
      <c r="K1734" s="46">
        <v>1728</v>
      </c>
      <c r="L1734" s="21">
        <f t="shared" si="53"/>
        <v>0.004111891584451894</v>
      </c>
      <c r="M1734" s="22">
        <f t="shared" si="54"/>
        <v>23.77100681480965</v>
      </c>
    </row>
    <row r="1735" spans="11:13" ht="12.75">
      <c r="K1735" s="46">
        <v>1729</v>
      </c>
      <c r="L1735" s="21">
        <f aca="true" t="shared" si="55" ref="L1735:L1798">$K1735^(LOG10(L$5)/LOG10(2))</f>
        <v>0.004110138806439312</v>
      </c>
      <c r="M1735" s="22">
        <f t="shared" si="54"/>
        <v>23.775116953616088</v>
      </c>
    </row>
    <row r="1736" spans="11:13" ht="12.75">
      <c r="K1736" s="46">
        <v>1730</v>
      </c>
      <c r="L1736" s="21">
        <f t="shared" si="55"/>
        <v>0.0041083877883958805</v>
      </c>
      <c r="M1736" s="22">
        <f t="shared" si="54"/>
        <v>23.779225341404484</v>
      </c>
    </row>
    <row r="1737" spans="11:13" ht="12.75">
      <c r="K1737" s="46">
        <v>1731</v>
      </c>
      <c r="L1737" s="21">
        <f t="shared" si="55"/>
        <v>0.004106638527538617</v>
      </c>
      <c r="M1737" s="22">
        <f aca="true" t="shared" si="56" ref="M1737:M1800">M1736+L1737</f>
        <v>23.783331979932022</v>
      </c>
    </row>
    <row r="1738" spans="11:13" ht="12.75">
      <c r="K1738" s="46">
        <v>1732</v>
      </c>
      <c r="L1738" s="21">
        <f t="shared" si="55"/>
        <v>0.004104891021090547</v>
      </c>
      <c r="M1738" s="22">
        <f t="shared" si="56"/>
        <v>23.787436870953112</v>
      </c>
    </row>
    <row r="1739" spans="11:13" ht="12.75">
      <c r="K1739" s="46">
        <v>1733</v>
      </c>
      <c r="L1739" s="21">
        <f t="shared" si="55"/>
        <v>0.004103145266280681</v>
      </c>
      <c r="M1739" s="22">
        <f t="shared" si="56"/>
        <v>23.791540016219393</v>
      </c>
    </row>
    <row r="1740" spans="11:13" ht="12.75">
      <c r="K1740" s="46">
        <v>1734</v>
      </c>
      <c r="L1740" s="21">
        <f t="shared" si="55"/>
        <v>0.004101401260344003</v>
      </c>
      <c r="M1740" s="22">
        <f t="shared" si="56"/>
        <v>23.795641417479736</v>
      </c>
    </row>
    <row r="1741" spans="11:13" ht="12.75">
      <c r="K1741" s="46">
        <v>1735</v>
      </c>
      <c r="L1741" s="21">
        <f t="shared" si="55"/>
        <v>0.004099659000521449</v>
      </c>
      <c r="M1741" s="22">
        <f t="shared" si="56"/>
        <v>23.799741076480256</v>
      </c>
    </row>
    <row r="1742" spans="11:13" ht="12.75">
      <c r="K1742" s="46">
        <v>1736</v>
      </c>
      <c r="L1742" s="21">
        <f t="shared" si="55"/>
        <v>0.004097918484059904</v>
      </c>
      <c r="M1742" s="22">
        <f t="shared" si="56"/>
        <v>23.803838994964316</v>
      </c>
    </row>
    <row r="1743" spans="11:13" ht="12.75">
      <c r="K1743" s="46">
        <v>1737</v>
      </c>
      <c r="L1743" s="21">
        <f t="shared" si="55"/>
        <v>0.0040961797082121765</v>
      </c>
      <c r="M1743" s="22">
        <f t="shared" si="56"/>
        <v>23.80793517467253</v>
      </c>
    </row>
    <row r="1744" spans="11:13" ht="12.75">
      <c r="K1744" s="46">
        <v>1738</v>
      </c>
      <c r="L1744" s="21">
        <f t="shared" si="55"/>
        <v>0.004094442670236968</v>
      </c>
      <c r="M1744" s="22">
        <f t="shared" si="56"/>
        <v>23.812029617342766</v>
      </c>
    </row>
    <row r="1745" spans="11:13" ht="12.75">
      <c r="K1745" s="46">
        <v>1739</v>
      </c>
      <c r="L1745" s="21">
        <f t="shared" si="55"/>
        <v>0.0040927073673988805</v>
      </c>
      <c r="M1745" s="22">
        <f t="shared" si="56"/>
        <v>23.816122324710165</v>
      </c>
    </row>
    <row r="1746" spans="11:13" ht="12.75">
      <c r="K1746" s="46">
        <v>1740</v>
      </c>
      <c r="L1746" s="21">
        <f t="shared" si="55"/>
        <v>0.004090973796968396</v>
      </c>
      <c r="M1746" s="22">
        <f t="shared" si="56"/>
        <v>23.820213298507134</v>
      </c>
    </row>
    <row r="1747" spans="11:13" ht="12.75">
      <c r="K1747" s="46">
        <v>1741</v>
      </c>
      <c r="L1747" s="21">
        <f t="shared" si="55"/>
        <v>0.004089241956221851</v>
      </c>
      <c r="M1747" s="22">
        <f t="shared" si="56"/>
        <v>23.824302540463357</v>
      </c>
    </row>
    <row r="1748" spans="11:13" ht="12.75">
      <c r="K1748" s="46">
        <v>1742</v>
      </c>
      <c r="L1748" s="21">
        <f t="shared" si="55"/>
        <v>0.004087511842441424</v>
      </c>
      <c r="M1748" s="22">
        <f t="shared" si="56"/>
        <v>23.8283900523058</v>
      </c>
    </row>
    <row r="1749" spans="11:13" ht="12.75">
      <c r="K1749" s="46">
        <v>1743</v>
      </c>
      <c r="L1749" s="21">
        <f t="shared" si="55"/>
        <v>0.004085783452915119</v>
      </c>
      <c r="M1749" s="22">
        <f t="shared" si="56"/>
        <v>23.832475835758714</v>
      </c>
    </row>
    <row r="1750" spans="11:13" ht="12.75">
      <c r="K1750" s="46">
        <v>1744</v>
      </c>
      <c r="L1750" s="21">
        <f t="shared" si="55"/>
        <v>0.004084056784936759</v>
      </c>
      <c r="M1750" s="22">
        <f t="shared" si="56"/>
        <v>23.83655989254365</v>
      </c>
    </row>
    <row r="1751" spans="11:13" ht="12.75">
      <c r="K1751" s="46">
        <v>1745</v>
      </c>
      <c r="L1751" s="21">
        <f t="shared" si="55"/>
        <v>0.004082331835805957</v>
      </c>
      <c r="M1751" s="22">
        <f t="shared" si="56"/>
        <v>23.840642224379458</v>
      </c>
    </row>
    <row r="1752" spans="11:13" ht="12.75">
      <c r="K1752" s="46">
        <v>1746</v>
      </c>
      <c r="L1752" s="21">
        <f t="shared" si="55"/>
        <v>0.004080608602828107</v>
      </c>
      <c r="M1752" s="22">
        <f t="shared" si="56"/>
        <v>23.844722832982285</v>
      </c>
    </row>
    <row r="1753" spans="11:13" ht="12.75">
      <c r="K1753" s="46">
        <v>1747</v>
      </c>
      <c r="L1753" s="21">
        <f t="shared" si="55"/>
        <v>0.004078887083314369</v>
      </c>
      <c r="M1753" s="22">
        <f t="shared" si="56"/>
        <v>23.848801720065598</v>
      </c>
    </row>
    <row r="1754" spans="11:13" ht="12.75">
      <c r="K1754" s="46">
        <v>1748</v>
      </c>
      <c r="L1754" s="21">
        <f t="shared" si="55"/>
        <v>0.004077167274581645</v>
      </c>
      <c r="M1754" s="22">
        <f t="shared" si="56"/>
        <v>23.85287888734018</v>
      </c>
    </row>
    <row r="1755" spans="11:13" ht="12.75">
      <c r="K1755" s="46">
        <v>1749</v>
      </c>
      <c r="L1755" s="21">
        <f t="shared" si="55"/>
        <v>0.004075449173952583</v>
      </c>
      <c r="M1755" s="22">
        <f t="shared" si="56"/>
        <v>23.856954336514132</v>
      </c>
    </row>
    <row r="1756" spans="11:13" ht="12.75">
      <c r="K1756" s="46">
        <v>1750</v>
      </c>
      <c r="L1756" s="21">
        <f t="shared" si="55"/>
        <v>0.004073732778755543</v>
      </c>
      <c r="M1756" s="22">
        <f t="shared" si="56"/>
        <v>23.86102806929289</v>
      </c>
    </row>
    <row r="1757" spans="11:13" ht="12.75">
      <c r="K1757" s="46">
        <v>1751</v>
      </c>
      <c r="L1757" s="21">
        <f t="shared" si="55"/>
        <v>0.00407201808632458</v>
      </c>
      <c r="M1757" s="22">
        <f t="shared" si="56"/>
        <v>23.865100087379215</v>
      </c>
    </row>
    <row r="1758" spans="11:13" ht="12.75">
      <c r="K1758" s="46">
        <v>1752</v>
      </c>
      <c r="L1758" s="21">
        <f t="shared" si="55"/>
        <v>0.004070305093999442</v>
      </c>
      <c r="M1758" s="22">
        <f t="shared" si="56"/>
        <v>23.869170392473215</v>
      </c>
    </row>
    <row r="1759" spans="11:13" ht="12.75">
      <c r="K1759" s="46">
        <v>1753</v>
      </c>
      <c r="L1759" s="21">
        <f t="shared" si="55"/>
        <v>0.004068593799125554</v>
      </c>
      <c r="M1759" s="22">
        <f t="shared" si="56"/>
        <v>23.87323898627234</v>
      </c>
    </row>
    <row r="1760" spans="11:13" ht="12.75">
      <c r="K1760" s="46">
        <v>1754</v>
      </c>
      <c r="L1760" s="21">
        <f t="shared" si="55"/>
        <v>0.004066884199053982</v>
      </c>
      <c r="M1760" s="22">
        <f t="shared" si="56"/>
        <v>23.877305870471396</v>
      </c>
    </row>
    <row r="1761" spans="11:13" ht="12.75">
      <c r="K1761" s="46">
        <v>1755</v>
      </c>
      <c r="L1761" s="21">
        <f t="shared" si="55"/>
        <v>0.0040651762911414506</v>
      </c>
      <c r="M1761" s="22">
        <f t="shared" si="56"/>
        <v>23.88137104676254</v>
      </c>
    </row>
    <row r="1762" spans="11:13" ht="12.75">
      <c r="K1762" s="46">
        <v>1756</v>
      </c>
      <c r="L1762" s="21">
        <f t="shared" si="55"/>
        <v>0.004063470072750293</v>
      </c>
      <c r="M1762" s="22">
        <f t="shared" si="56"/>
        <v>23.88543451683529</v>
      </c>
    </row>
    <row r="1763" spans="11:13" ht="12.75">
      <c r="K1763" s="46">
        <v>1757</v>
      </c>
      <c r="L1763" s="21">
        <f t="shared" si="55"/>
        <v>0.004061765541248472</v>
      </c>
      <c r="M1763" s="22">
        <f t="shared" si="56"/>
        <v>23.889496282376538</v>
      </c>
    </row>
    <row r="1764" spans="11:13" ht="12.75">
      <c r="K1764" s="46">
        <v>1758</v>
      </c>
      <c r="L1764" s="21">
        <f t="shared" si="55"/>
        <v>0.004060062694009527</v>
      </c>
      <c r="M1764" s="22">
        <f t="shared" si="56"/>
        <v>23.893556345070547</v>
      </c>
    </row>
    <row r="1765" spans="11:13" ht="12.75">
      <c r="K1765" s="46">
        <v>1759</v>
      </c>
      <c r="L1765" s="21">
        <f t="shared" si="55"/>
        <v>0.004058361528412588</v>
      </c>
      <c r="M1765" s="22">
        <f t="shared" si="56"/>
        <v>23.897614706598958</v>
      </c>
    </row>
    <row r="1766" spans="11:13" ht="12.75">
      <c r="K1766" s="46">
        <v>1760</v>
      </c>
      <c r="L1766" s="21">
        <f t="shared" si="55"/>
        <v>0.004056662041842346</v>
      </c>
      <c r="M1766" s="22">
        <f t="shared" si="56"/>
        <v>23.9016713686408</v>
      </c>
    </row>
    <row r="1767" spans="11:13" ht="12.75">
      <c r="K1767" s="46">
        <v>1761</v>
      </c>
      <c r="L1767" s="21">
        <f t="shared" si="55"/>
        <v>0.00405496423168905</v>
      </c>
      <c r="M1767" s="22">
        <f t="shared" si="56"/>
        <v>23.90572633287249</v>
      </c>
    </row>
    <row r="1768" spans="11:13" ht="12.75">
      <c r="K1768" s="46">
        <v>1762</v>
      </c>
      <c r="L1768" s="21">
        <f t="shared" si="55"/>
        <v>0.004053268095348473</v>
      </c>
      <c r="M1768" s="22">
        <f t="shared" si="56"/>
        <v>23.909779600967838</v>
      </c>
    </row>
    <row r="1769" spans="11:13" ht="12.75">
      <c r="K1769" s="46">
        <v>1763</v>
      </c>
      <c r="L1769" s="21">
        <f t="shared" si="55"/>
        <v>0.004051573630221914</v>
      </c>
      <c r="M1769" s="22">
        <f t="shared" si="56"/>
        <v>23.91383117459806</v>
      </c>
    </row>
    <row r="1770" spans="11:13" ht="12.75">
      <c r="K1770" s="46">
        <v>1764</v>
      </c>
      <c r="L1770" s="21">
        <f t="shared" si="55"/>
        <v>0.004049880833716182</v>
      </c>
      <c r="M1770" s="22">
        <f t="shared" si="56"/>
        <v>23.917881055431774</v>
      </c>
    </row>
    <row r="1771" spans="11:13" ht="12.75">
      <c r="K1771" s="46">
        <v>1765</v>
      </c>
      <c r="L1771" s="21">
        <f t="shared" si="55"/>
        <v>0.004048189703243569</v>
      </c>
      <c r="M1771" s="22">
        <f t="shared" si="56"/>
        <v>23.92192924513502</v>
      </c>
    </row>
    <row r="1772" spans="11:13" ht="12.75">
      <c r="K1772" s="46">
        <v>1766</v>
      </c>
      <c r="L1772" s="21">
        <f t="shared" si="55"/>
        <v>0.004046500236221848</v>
      </c>
      <c r="M1772" s="22">
        <f t="shared" si="56"/>
        <v>23.92597574537124</v>
      </c>
    </row>
    <row r="1773" spans="11:13" ht="12.75">
      <c r="K1773" s="46">
        <v>1767</v>
      </c>
      <c r="L1773" s="21">
        <f t="shared" si="55"/>
        <v>0.004044812430074251</v>
      </c>
      <c r="M1773" s="22">
        <f t="shared" si="56"/>
        <v>23.930020557801313</v>
      </c>
    </row>
    <row r="1774" spans="11:13" ht="12.75">
      <c r="K1774" s="46">
        <v>1768</v>
      </c>
      <c r="L1774" s="21">
        <f t="shared" si="55"/>
        <v>0.0040431262822294605</v>
      </c>
      <c r="M1774" s="22">
        <f t="shared" si="56"/>
        <v>23.934063684083544</v>
      </c>
    </row>
    <row r="1775" spans="11:13" ht="12.75">
      <c r="K1775" s="46">
        <v>1769</v>
      </c>
      <c r="L1775" s="21">
        <f t="shared" si="55"/>
        <v>0.0040414417901215895</v>
      </c>
      <c r="M1775" s="22">
        <f t="shared" si="56"/>
        <v>23.938105125873665</v>
      </c>
    </row>
    <row r="1776" spans="11:13" ht="12.75">
      <c r="K1776" s="46">
        <v>1770</v>
      </c>
      <c r="L1776" s="21">
        <f t="shared" si="55"/>
        <v>0.004039758951190163</v>
      </c>
      <c r="M1776" s="22">
        <f t="shared" si="56"/>
        <v>23.942144884824856</v>
      </c>
    </row>
    <row r="1777" spans="11:13" ht="12.75">
      <c r="K1777" s="46">
        <v>1771</v>
      </c>
      <c r="L1777" s="21">
        <f t="shared" si="55"/>
        <v>0.004038077762880116</v>
      </c>
      <c r="M1777" s="22">
        <f t="shared" si="56"/>
        <v>23.946182962587734</v>
      </c>
    </row>
    <row r="1778" spans="11:13" ht="12.75">
      <c r="K1778" s="46">
        <v>1772</v>
      </c>
      <c r="L1778" s="21">
        <f t="shared" si="55"/>
        <v>0.004036398222641774</v>
      </c>
      <c r="M1778" s="22">
        <f t="shared" si="56"/>
        <v>23.950219360810376</v>
      </c>
    </row>
    <row r="1779" spans="11:13" ht="12.75">
      <c r="K1779" s="46">
        <v>1773</v>
      </c>
      <c r="L1779" s="21">
        <f t="shared" si="55"/>
        <v>0.004034720327930832</v>
      </c>
      <c r="M1779" s="22">
        <f t="shared" si="56"/>
        <v>23.954254081138306</v>
      </c>
    </row>
    <row r="1780" spans="11:13" ht="12.75">
      <c r="K1780" s="46">
        <v>1774</v>
      </c>
      <c r="L1780" s="21">
        <f t="shared" si="55"/>
        <v>0.004033044076208346</v>
      </c>
      <c r="M1780" s="22">
        <f t="shared" si="56"/>
        <v>23.958287125214515</v>
      </c>
    </row>
    <row r="1781" spans="11:13" ht="12.75">
      <c r="K1781" s="46">
        <v>1775</v>
      </c>
      <c r="L1781" s="21">
        <f t="shared" si="55"/>
        <v>0.004031369464940715</v>
      </c>
      <c r="M1781" s="22">
        <f t="shared" si="56"/>
        <v>23.962318494679455</v>
      </c>
    </row>
    <row r="1782" spans="11:13" ht="12.75">
      <c r="K1782" s="46">
        <v>1776</v>
      </c>
      <c r="L1782" s="21">
        <f t="shared" si="55"/>
        <v>0.00402969649159968</v>
      </c>
      <c r="M1782" s="22">
        <f t="shared" si="56"/>
        <v>23.966348191171054</v>
      </c>
    </row>
    <row r="1783" spans="11:13" ht="12.75">
      <c r="K1783" s="46">
        <v>1777</v>
      </c>
      <c r="L1783" s="21">
        <f t="shared" si="55"/>
        <v>0.004028025153662285</v>
      </c>
      <c r="M1783" s="22">
        <f t="shared" si="56"/>
        <v>23.970376216324716</v>
      </c>
    </row>
    <row r="1784" spans="11:13" ht="12.75">
      <c r="K1784" s="46">
        <v>1778</v>
      </c>
      <c r="L1784" s="21">
        <f t="shared" si="55"/>
        <v>0.004026355448610883</v>
      </c>
      <c r="M1784" s="22">
        <f t="shared" si="56"/>
        <v>23.97440257177333</v>
      </c>
    </row>
    <row r="1785" spans="11:13" ht="12.75">
      <c r="K1785" s="46">
        <v>1779</v>
      </c>
      <c r="L1785" s="21">
        <f t="shared" si="55"/>
        <v>0.0040246873739331265</v>
      </c>
      <c r="M1785" s="22">
        <f t="shared" si="56"/>
        <v>23.97842725914726</v>
      </c>
    </row>
    <row r="1786" spans="11:13" ht="12.75">
      <c r="K1786" s="46">
        <v>1780</v>
      </c>
      <c r="L1786" s="21">
        <f t="shared" si="55"/>
        <v>0.004023020927121921</v>
      </c>
      <c r="M1786" s="22">
        <f t="shared" si="56"/>
        <v>23.98245028007438</v>
      </c>
    </row>
    <row r="1787" spans="11:13" ht="12.75">
      <c r="K1787" s="46">
        <v>1781</v>
      </c>
      <c r="L1787" s="21">
        <f t="shared" si="55"/>
        <v>0.004021356105675456</v>
      </c>
      <c r="M1787" s="22">
        <f t="shared" si="56"/>
        <v>23.986471636180056</v>
      </c>
    </row>
    <row r="1788" spans="11:13" ht="12.75">
      <c r="K1788" s="46">
        <v>1782</v>
      </c>
      <c r="L1788" s="21">
        <f t="shared" si="55"/>
        <v>0.004019692907097147</v>
      </c>
      <c r="M1788" s="22">
        <f t="shared" si="56"/>
        <v>23.990491329087153</v>
      </c>
    </row>
    <row r="1789" spans="11:13" ht="12.75">
      <c r="K1789" s="46">
        <v>1783</v>
      </c>
      <c r="L1789" s="21">
        <f t="shared" si="55"/>
        <v>0.004018031328895659</v>
      </c>
      <c r="M1789" s="22">
        <f t="shared" si="56"/>
        <v>23.99450936041605</v>
      </c>
    </row>
    <row r="1790" spans="11:13" ht="12.75">
      <c r="K1790" s="46">
        <v>1784</v>
      </c>
      <c r="L1790" s="21">
        <f t="shared" si="55"/>
        <v>0.004016371368584866</v>
      </c>
      <c r="M1790" s="22">
        <f t="shared" si="56"/>
        <v>23.998525731784635</v>
      </c>
    </row>
    <row r="1791" spans="11:13" ht="12.75">
      <c r="K1791" s="46">
        <v>1785</v>
      </c>
      <c r="L1791" s="21">
        <f t="shared" si="55"/>
        <v>0.004014713023683855</v>
      </c>
      <c r="M1791" s="22">
        <f t="shared" si="56"/>
        <v>24.002540444808318</v>
      </c>
    </row>
    <row r="1792" spans="11:13" ht="12.75">
      <c r="K1792" s="46">
        <v>1786</v>
      </c>
      <c r="L1792" s="21">
        <f t="shared" si="55"/>
        <v>0.004013056291716898</v>
      </c>
      <c r="M1792" s="22">
        <f t="shared" si="56"/>
        <v>24.006553501100036</v>
      </c>
    </row>
    <row r="1793" spans="11:13" ht="12.75">
      <c r="K1793" s="46">
        <v>1787</v>
      </c>
      <c r="L1793" s="21">
        <f t="shared" si="55"/>
        <v>0.004011401170213446</v>
      </c>
      <c r="M1793" s="22">
        <f t="shared" si="56"/>
        <v>24.01056490227025</v>
      </c>
    </row>
    <row r="1794" spans="11:13" ht="12.75">
      <c r="K1794" s="46">
        <v>1788</v>
      </c>
      <c r="L1794" s="21">
        <f t="shared" si="55"/>
        <v>0.004009747656708112</v>
      </c>
      <c r="M1794" s="22">
        <f t="shared" si="56"/>
        <v>24.01457464992696</v>
      </c>
    </row>
    <row r="1795" spans="11:13" ht="12.75">
      <c r="K1795" s="46">
        <v>1789</v>
      </c>
      <c r="L1795" s="21">
        <f t="shared" si="55"/>
        <v>0.0040080957487406655</v>
      </c>
      <c r="M1795" s="22">
        <f t="shared" si="56"/>
        <v>24.0185827456757</v>
      </c>
    </row>
    <row r="1796" spans="11:13" ht="12.75">
      <c r="K1796" s="46">
        <v>1790</v>
      </c>
      <c r="L1796" s="21">
        <f t="shared" si="55"/>
        <v>0.004006445443856002</v>
      </c>
      <c r="M1796" s="22">
        <f t="shared" si="56"/>
        <v>24.022589191119557</v>
      </c>
    </row>
    <row r="1797" spans="11:13" ht="12.75">
      <c r="K1797" s="46">
        <v>1791</v>
      </c>
      <c r="L1797" s="21">
        <f t="shared" si="55"/>
        <v>0.004004796739604158</v>
      </c>
      <c r="M1797" s="22">
        <f t="shared" si="56"/>
        <v>24.02659398785916</v>
      </c>
    </row>
    <row r="1798" spans="11:13" ht="12.75">
      <c r="K1798" s="46">
        <v>1792</v>
      </c>
      <c r="L1798" s="21">
        <f t="shared" si="55"/>
        <v>0.00400314963354026</v>
      </c>
      <c r="M1798" s="22">
        <f t="shared" si="56"/>
        <v>24.030597137492702</v>
      </c>
    </row>
    <row r="1799" spans="11:13" ht="12.75">
      <c r="K1799" s="46">
        <v>1793</v>
      </c>
      <c r="L1799" s="21">
        <f aca="true" t="shared" si="57" ref="L1799:L1862">$K1799^(LOG10(L$5)/LOG10(2))</f>
        <v>0.004001504123224541</v>
      </c>
      <c r="M1799" s="22">
        <f t="shared" si="56"/>
        <v>24.034598641615926</v>
      </c>
    </row>
    <row r="1800" spans="11:13" ht="12.75">
      <c r="K1800" s="46">
        <v>1794</v>
      </c>
      <c r="L1800" s="21">
        <f t="shared" si="57"/>
        <v>0.003999860206222315</v>
      </c>
      <c r="M1800" s="22">
        <f t="shared" si="56"/>
        <v>24.038598501822147</v>
      </c>
    </row>
    <row r="1801" spans="11:13" ht="12.75">
      <c r="K1801" s="46">
        <v>1795</v>
      </c>
      <c r="L1801" s="21">
        <f t="shared" si="57"/>
        <v>0.003998217880103965</v>
      </c>
      <c r="M1801" s="22">
        <f aca="true" t="shared" si="58" ref="M1801:M1864">M1800+L1801</f>
        <v>24.04259671970225</v>
      </c>
    </row>
    <row r="1802" spans="11:13" ht="12.75">
      <c r="K1802" s="46">
        <v>1796</v>
      </c>
      <c r="L1802" s="21">
        <f t="shared" si="57"/>
        <v>0.0039965771424449225</v>
      </c>
      <c r="M1802" s="22">
        <f t="shared" si="58"/>
        <v>24.046593296844694</v>
      </c>
    </row>
    <row r="1803" spans="11:13" ht="12.75">
      <c r="K1803" s="46">
        <v>1797</v>
      </c>
      <c r="L1803" s="21">
        <f t="shared" si="57"/>
        <v>0.003994937990825673</v>
      </c>
      <c r="M1803" s="22">
        <f t="shared" si="58"/>
        <v>24.05058823483552</v>
      </c>
    </row>
    <row r="1804" spans="11:13" ht="12.75">
      <c r="K1804" s="46">
        <v>1798</v>
      </c>
      <c r="L1804" s="21">
        <f t="shared" si="57"/>
        <v>0.0039933004228317305</v>
      </c>
      <c r="M1804" s="22">
        <f t="shared" si="58"/>
        <v>24.05458153525835</v>
      </c>
    </row>
    <row r="1805" spans="11:13" ht="12.75">
      <c r="K1805" s="46">
        <v>1799</v>
      </c>
      <c r="L1805" s="21">
        <f t="shared" si="57"/>
        <v>0.0039916644360536106</v>
      </c>
      <c r="M1805" s="22">
        <f t="shared" si="58"/>
        <v>24.058573199694404</v>
      </c>
    </row>
    <row r="1806" spans="11:13" ht="12.75">
      <c r="K1806" s="46">
        <v>1800</v>
      </c>
      <c r="L1806" s="21">
        <f t="shared" si="57"/>
        <v>0.003990030028086849</v>
      </c>
      <c r="M1806" s="22">
        <f t="shared" si="58"/>
        <v>24.062563229722493</v>
      </c>
    </row>
    <row r="1807" spans="11:13" ht="12.75">
      <c r="K1807" s="46">
        <v>1801</v>
      </c>
      <c r="L1807" s="21">
        <f t="shared" si="57"/>
        <v>0.0039883971965319585</v>
      </c>
      <c r="M1807" s="22">
        <f t="shared" si="58"/>
        <v>24.066551626919026</v>
      </c>
    </row>
    <row r="1808" spans="11:13" ht="12.75">
      <c r="K1808" s="46">
        <v>1802</v>
      </c>
      <c r="L1808" s="21">
        <f t="shared" si="57"/>
        <v>0.003986765938994437</v>
      </c>
      <c r="M1808" s="22">
        <f t="shared" si="58"/>
        <v>24.07053839285802</v>
      </c>
    </row>
    <row r="1809" spans="11:13" ht="12.75">
      <c r="K1809" s="46">
        <v>1803</v>
      </c>
      <c r="L1809" s="21">
        <f t="shared" si="57"/>
        <v>0.003985136253084734</v>
      </c>
      <c r="M1809" s="22">
        <f t="shared" si="58"/>
        <v>24.074523529111104</v>
      </c>
    </row>
    <row r="1810" spans="11:13" ht="12.75">
      <c r="K1810" s="46">
        <v>1804</v>
      </c>
      <c r="L1810" s="21">
        <f t="shared" si="57"/>
        <v>0.003983508136418268</v>
      </c>
      <c r="M1810" s="22">
        <f t="shared" si="58"/>
        <v>24.078507037247523</v>
      </c>
    </row>
    <row r="1811" spans="11:13" ht="12.75">
      <c r="K1811" s="46">
        <v>1805</v>
      </c>
      <c r="L1811" s="21">
        <f t="shared" si="57"/>
        <v>0.003981881586615376</v>
      </c>
      <c r="M1811" s="22">
        <f t="shared" si="58"/>
        <v>24.082488918834137</v>
      </c>
    </row>
    <row r="1812" spans="11:13" ht="12.75">
      <c r="K1812" s="46">
        <v>1806</v>
      </c>
      <c r="L1812" s="21">
        <f t="shared" si="57"/>
        <v>0.003980256601301328</v>
      </c>
      <c r="M1812" s="22">
        <f t="shared" si="58"/>
        <v>24.08646917543544</v>
      </c>
    </row>
    <row r="1813" spans="11:13" ht="12.75">
      <c r="K1813" s="46">
        <v>1807</v>
      </c>
      <c r="L1813" s="21">
        <f t="shared" si="57"/>
        <v>0.003978633178106306</v>
      </c>
      <c r="M1813" s="22">
        <f t="shared" si="58"/>
        <v>24.090447808613547</v>
      </c>
    </row>
    <row r="1814" spans="11:13" ht="12.75">
      <c r="K1814" s="46">
        <v>1808</v>
      </c>
      <c r="L1814" s="21">
        <f t="shared" si="57"/>
        <v>0.003977011314665389</v>
      </c>
      <c r="M1814" s="22">
        <f t="shared" si="58"/>
        <v>24.09442481992821</v>
      </c>
    </row>
    <row r="1815" spans="11:13" ht="12.75">
      <c r="K1815" s="46">
        <v>1809</v>
      </c>
      <c r="L1815" s="21">
        <f t="shared" si="57"/>
        <v>0.003975391008618538</v>
      </c>
      <c r="M1815" s="22">
        <f t="shared" si="58"/>
        <v>24.09840021093683</v>
      </c>
    </row>
    <row r="1816" spans="11:13" ht="12.75">
      <c r="K1816" s="46">
        <v>1810</v>
      </c>
      <c r="L1816" s="21">
        <f t="shared" si="57"/>
        <v>0.003973772257610598</v>
      </c>
      <c r="M1816" s="22">
        <f t="shared" si="58"/>
        <v>24.10237398319444</v>
      </c>
    </row>
    <row r="1817" spans="11:13" ht="12.75">
      <c r="K1817" s="46">
        <v>1811</v>
      </c>
      <c r="L1817" s="21">
        <f t="shared" si="57"/>
        <v>0.003972155059291263</v>
      </c>
      <c r="M1817" s="22">
        <f t="shared" si="58"/>
        <v>24.10634613825373</v>
      </c>
    </row>
    <row r="1818" spans="11:13" ht="12.75">
      <c r="K1818" s="46">
        <v>1812</v>
      </c>
      <c r="L1818" s="21">
        <f t="shared" si="57"/>
        <v>0.003970539411315074</v>
      </c>
      <c r="M1818" s="22">
        <f t="shared" si="58"/>
        <v>24.110316677665047</v>
      </c>
    </row>
    <row r="1819" spans="11:13" ht="12.75">
      <c r="K1819" s="46">
        <v>1813</v>
      </c>
      <c r="L1819" s="21">
        <f t="shared" si="57"/>
        <v>0.003968925311341418</v>
      </c>
      <c r="M1819" s="22">
        <f t="shared" si="58"/>
        <v>24.114285602976388</v>
      </c>
    </row>
    <row r="1820" spans="11:13" ht="12.75">
      <c r="K1820" s="46">
        <v>1814</v>
      </c>
      <c r="L1820" s="21">
        <f t="shared" si="57"/>
        <v>0.003967312757034492</v>
      </c>
      <c r="M1820" s="22">
        <f t="shared" si="58"/>
        <v>24.11825291573342</v>
      </c>
    </row>
    <row r="1821" spans="11:13" ht="12.75">
      <c r="K1821" s="46">
        <v>1815</v>
      </c>
      <c r="L1821" s="21">
        <f t="shared" si="57"/>
        <v>0.003965701746063314</v>
      </c>
      <c r="M1821" s="22">
        <f t="shared" si="58"/>
        <v>24.122218617479486</v>
      </c>
    </row>
    <row r="1822" spans="11:13" ht="12.75">
      <c r="K1822" s="46">
        <v>1816</v>
      </c>
      <c r="L1822" s="21">
        <f t="shared" si="57"/>
        <v>0.0039640922761016864</v>
      </c>
      <c r="M1822" s="22">
        <f t="shared" si="58"/>
        <v>24.12618270975559</v>
      </c>
    </row>
    <row r="1823" spans="11:13" ht="12.75">
      <c r="K1823" s="46">
        <v>1817</v>
      </c>
      <c r="L1823" s="21">
        <f t="shared" si="57"/>
        <v>0.003962484344828208</v>
      </c>
      <c r="M1823" s="22">
        <f t="shared" si="58"/>
        <v>24.130145194100418</v>
      </c>
    </row>
    <row r="1824" spans="11:13" ht="12.75">
      <c r="K1824" s="46">
        <v>1818</v>
      </c>
      <c r="L1824" s="21">
        <f t="shared" si="57"/>
        <v>0.003960877949926238</v>
      </c>
      <c r="M1824" s="22">
        <f t="shared" si="58"/>
        <v>24.134106072050344</v>
      </c>
    </row>
    <row r="1825" spans="11:13" ht="12.75">
      <c r="K1825" s="46">
        <v>1819</v>
      </c>
      <c r="L1825" s="21">
        <f t="shared" si="57"/>
        <v>0.003959273089083911</v>
      </c>
      <c r="M1825" s="22">
        <f t="shared" si="58"/>
        <v>24.138065345139427</v>
      </c>
    </row>
    <row r="1826" spans="11:13" ht="12.75">
      <c r="K1826" s="46">
        <v>1820</v>
      </c>
      <c r="L1826" s="21">
        <f t="shared" si="57"/>
        <v>0.003957669759994092</v>
      </c>
      <c r="M1826" s="22">
        <f t="shared" si="58"/>
        <v>24.142023014899422</v>
      </c>
    </row>
    <row r="1827" spans="11:13" ht="12.75">
      <c r="K1827" s="46">
        <v>1821</v>
      </c>
      <c r="L1827" s="21">
        <f t="shared" si="57"/>
        <v>0.00395606796035439</v>
      </c>
      <c r="M1827" s="22">
        <f t="shared" si="58"/>
        <v>24.14597908285978</v>
      </c>
    </row>
    <row r="1828" spans="11:13" ht="12.75">
      <c r="K1828" s="46">
        <v>1822</v>
      </c>
      <c r="L1828" s="21">
        <f t="shared" si="57"/>
        <v>0.003954467687867139</v>
      </c>
      <c r="M1828" s="22">
        <f t="shared" si="58"/>
        <v>24.149933550547644</v>
      </c>
    </row>
    <row r="1829" spans="11:13" ht="12.75">
      <c r="K1829" s="46">
        <v>1823</v>
      </c>
      <c r="L1829" s="21">
        <f t="shared" si="57"/>
        <v>0.003952868940239374</v>
      </c>
      <c r="M1829" s="22">
        <f t="shared" si="58"/>
        <v>24.153886419487883</v>
      </c>
    </row>
    <row r="1830" spans="11:13" ht="12.75">
      <c r="K1830" s="46">
        <v>1824</v>
      </c>
      <c r="L1830" s="21">
        <f t="shared" si="57"/>
        <v>0.003951271715182837</v>
      </c>
      <c r="M1830" s="22">
        <f t="shared" si="58"/>
        <v>24.157837691203067</v>
      </c>
    </row>
    <row r="1831" spans="11:13" ht="12.75">
      <c r="K1831" s="46">
        <v>1825</v>
      </c>
      <c r="L1831" s="21">
        <f t="shared" si="57"/>
        <v>0.003949676010413947</v>
      </c>
      <c r="M1831" s="22">
        <f t="shared" si="58"/>
        <v>24.16178736721348</v>
      </c>
    </row>
    <row r="1832" spans="11:13" ht="12.75">
      <c r="K1832" s="46">
        <v>1826</v>
      </c>
      <c r="L1832" s="21">
        <f t="shared" si="57"/>
        <v>0.003948081823653811</v>
      </c>
      <c r="M1832" s="22">
        <f t="shared" si="58"/>
        <v>24.165735449037136</v>
      </c>
    </row>
    <row r="1833" spans="11:13" ht="12.75">
      <c r="K1833" s="46">
        <v>1827</v>
      </c>
      <c r="L1833" s="21">
        <f t="shared" si="57"/>
        <v>0.003946489152628182</v>
      </c>
      <c r="M1833" s="22">
        <f t="shared" si="58"/>
        <v>24.169681938189765</v>
      </c>
    </row>
    <row r="1834" spans="11:13" ht="12.75">
      <c r="K1834" s="46">
        <v>1828</v>
      </c>
      <c r="L1834" s="21">
        <f t="shared" si="57"/>
        <v>0.003944897995067471</v>
      </c>
      <c r="M1834" s="22">
        <f t="shared" si="58"/>
        <v>24.173626836184834</v>
      </c>
    </row>
    <row r="1835" spans="11:13" ht="12.75">
      <c r="K1835" s="46">
        <v>1829</v>
      </c>
      <c r="L1835" s="21">
        <f t="shared" si="57"/>
        <v>0.003943308348706723</v>
      </c>
      <c r="M1835" s="22">
        <f t="shared" si="58"/>
        <v>24.17757014453354</v>
      </c>
    </row>
    <row r="1836" spans="11:13" ht="12.75">
      <c r="K1836" s="46">
        <v>1830</v>
      </c>
      <c r="L1836" s="21">
        <f t="shared" si="57"/>
        <v>0.0039417202112856185</v>
      </c>
      <c r="M1836" s="22">
        <f t="shared" si="58"/>
        <v>24.181511864744827</v>
      </c>
    </row>
    <row r="1837" spans="11:13" ht="12.75">
      <c r="K1837" s="46">
        <v>1831</v>
      </c>
      <c r="L1837" s="21">
        <f t="shared" si="57"/>
        <v>0.003940133580548434</v>
      </c>
      <c r="M1837" s="22">
        <f t="shared" si="58"/>
        <v>24.185451998325377</v>
      </c>
    </row>
    <row r="1838" spans="11:13" ht="12.75">
      <c r="K1838" s="46">
        <v>1832</v>
      </c>
      <c r="L1838" s="21">
        <f t="shared" si="57"/>
        <v>0.003938548454244062</v>
      </c>
      <c r="M1838" s="22">
        <f t="shared" si="58"/>
        <v>24.18939054677962</v>
      </c>
    </row>
    <row r="1839" spans="11:13" ht="12.75">
      <c r="K1839" s="46">
        <v>1833</v>
      </c>
      <c r="L1839" s="21">
        <f t="shared" si="57"/>
        <v>0.0039369648301259726</v>
      </c>
      <c r="M1839" s="22">
        <f t="shared" si="58"/>
        <v>24.193327511609745</v>
      </c>
    </row>
    <row r="1840" spans="11:13" ht="12.75">
      <c r="K1840" s="46">
        <v>1834</v>
      </c>
      <c r="L1840" s="21">
        <f t="shared" si="57"/>
        <v>0.003935382705952229</v>
      </c>
      <c r="M1840" s="22">
        <f t="shared" si="58"/>
        <v>24.197262894315696</v>
      </c>
    </row>
    <row r="1841" spans="11:13" ht="12.75">
      <c r="K1841" s="46">
        <v>1835</v>
      </c>
      <c r="L1841" s="21">
        <f t="shared" si="57"/>
        <v>0.003933802079485451</v>
      </c>
      <c r="M1841" s="22">
        <f t="shared" si="58"/>
        <v>24.20119669639518</v>
      </c>
    </row>
    <row r="1842" spans="11:13" ht="12.75">
      <c r="K1842" s="46">
        <v>1836</v>
      </c>
      <c r="L1842" s="21">
        <f t="shared" si="57"/>
        <v>0.00393222294849281</v>
      </c>
      <c r="M1842" s="22">
        <f t="shared" si="58"/>
        <v>24.20512891934367</v>
      </c>
    </row>
    <row r="1843" spans="11:13" ht="12.75">
      <c r="K1843" s="46">
        <v>1837</v>
      </c>
      <c r="L1843" s="21">
        <f t="shared" si="57"/>
        <v>0.00393064531074603</v>
      </c>
      <c r="M1843" s="22">
        <f t="shared" si="58"/>
        <v>24.209059564654417</v>
      </c>
    </row>
    <row r="1844" spans="11:13" ht="12.75">
      <c r="K1844" s="46">
        <v>1838</v>
      </c>
      <c r="L1844" s="21">
        <f t="shared" si="57"/>
        <v>0.00392906916402135</v>
      </c>
      <c r="M1844" s="22">
        <f t="shared" si="58"/>
        <v>24.212988633818437</v>
      </c>
    </row>
    <row r="1845" spans="11:13" ht="12.75">
      <c r="K1845" s="46">
        <v>1839</v>
      </c>
      <c r="L1845" s="21">
        <f t="shared" si="57"/>
        <v>0.003927494506099549</v>
      </c>
      <c r="M1845" s="22">
        <f t="shared" si="58"/>
        <v>24.216916128324538</v>
      </c>
    </row>
    <row r="1846" spans="11:13" ht="12.75">
      <c r="K1846" s="46">
        <v>1840</v>
      </c>
      <c r="L1846" s="21">
        <f t="shared" si="57"/>
        <v>0.003925921334765894</v>
      </c>
      <c r="M1846" s="22">
        <f t="shared" si="58"/>
        <v>24.220842049659304</v>
      </c>
    </row>
    <row r="1847" spans="11:13" ht="12.75">
      <c r="K1847" s="46">
        <v>1841</v>
      </c>
      <c r="L1847" s="21">
        <f t="shared" si="57"/>
        <v>0.003924349647810153</v>
      </c>
      <c r="M1847" s="22">
        <f t="shared" si="58"/>
        <v>24.224766399307114</v>
      </c>
    </row>
    <row r="1848" spans="11:13" ht="12.75">
      <c r="K1848" s="46">
        <v>1842</v>
      </c>
      <c r="L1848" s="21">
        <f t="shared" si="57"/>
        <v>0.003922779443026593</v>
      </c>
      <c r="M1848" s="22">
        <f t="shared" si="58"/>
        <v>24.22868917875014</v>
      </c>
    </row>
    <row r="1849" spans="11:13" ht="12.75">
      <c r="K1849" s="46">
        <v>1843</v>
      </c>
      <c r="L1849" s="21">
        <f t="shared" si="57"/>
        <v>0.003921210718213934</v>
      </c>
      <c r="M1849" s="22">
        <f t="shared" si="58"/>
        <v>24.232610389468356</v>
      </c>
    </row>
    <row r="1850" spans="11:13" ht="12.75">
      <c r="K1850" s="46">
        <v>1844</v>
      </c>
      <c r="L1850" s="21">
        <f t="shared" si="57"/>
        <v>0.003919643471175368</v>
      </c>
      <c r="M1850" s="22">
        <f t="shared" si="58"/>
        <v>24.23653003293953</v>
      </c>
    </row>
    <row r="1851" spans="11:13" ht="12.75">
      <c r="K1851" s="46">
        <v>1845</v>
      </c>
      <c r="L1851" s="21">
        <f t="shared" si="57"/>
        <v>0.0039180776997185356</v>
      </c>
      <c r="M1851" s="22">
        <f t="shared" si="58"/>
        <v>24.24044811063925</v>
      </c>
    </row>
    <row r="1852" spans="11:13" ht="12.75">
      <c r="K1852" s="46">
        <v>1846</v>
      </c>
      <c r="L1852" s="21">
        <f t="shared" si="57"/>
        <v>0.003916513401655515</v>
      </c>
      <c r="M1852" s="22">
        <f t="shared" si="58"/>
        <v>24.244364624040905</v>
      </c>
    </row>
    <row r="1853" spans="11:13" ht="12.75">
      <c r="K1853" s="46">
        <v>1847</v>
      </c>
      <c r="L1853" s="21">
        <f t="shared" si="57"/>
        <v>0.003914950574802806</v>
      </c>
      <c r="M1853" s="22">
        <f t="shared" si="58"/>
        <v>24.248279574615708</v>
      </c>
    </row>
    <row r="1854" spans="11:13" ht="12.75">
      <c r="K1854" s="46">
        <v>1848</v>
      </c>
      <c r="L1854" s="21">
        <f t="shared" si="57"/>
        <v>0.003913389216981332</v>
      </c>
      <c r="M1854" s="22">
        <f t="shared" si="58"/>
        <v>24.25219296383269</v>
      </c>
    </row>
    <row r="1855" spans="11:13" ht="12.75">
      <c r="K1855" s="46">
        <v>1849</v>
      </c>
      <c r="L1855" s="21">
        <f t="shared" si="57"/>
        <v>0.003911829326016423</v>
      </c>
      <c r="M1855" s="22">
        <f t="shared" si="58"/>
        <v>24.25610479315871</v>
      </c>
    </row>
    <row r="1856" spans="11:13" ht="12.75">
      <c r="K1856" s="46">
        <v>1850</v>
      </c>
      <c r="L1856" s="21">
        <f t="shared" si="57"/>
        <v>0.003910270899737789</v>
      </c>
      <c r="M1856" s="22">
        <f t="shared" si="58"/>
        <v>24.260015064058447</v>
      </c>
    </row>
    <row r="1857" spans="11:13" ht="12.75">
      <c r="K1857" s="46">
        <v>1851</v>
      </c>
      <c r="L1857" s="21">
        <f t="shared" si="57"/>
        <v>0.0039087139359795355</v>
      </c>
      <c r="M1857" s="22">
        <f t="shared" si="58"/>
        <v>24.263923777994425</v>
      </c>
    </row>
    <row r="1858" spans="11:13" ht="12.75">
      <c r="K1858" s="46">
        <v>1852</v>
      </c>
      <c r="L1858" s="21">
        <f t="shared" si="57"/>
        <v>0.003907158432580127</v>
      </c>
      <c r="M1858" s="22">
        <f t="shared" si="58"/>
        <v>24.267830936427004</v>
      </c>
    </row>
    <row r="1859" spans="11:13" ht="12.75">
      <c r="K1859" s="46">
        <v>1853</v>
      </c>
      <c r="L1859" s="21">
        <f t="shared" si="57"/>
        <v>0.0039056043873824044</v>
      </c>
      <c r="M1859" s="22">
        <f t="shared" si="58"/>
        <v>24.271736540814384</v>
      </c>
    </row>
    <row r="1860" spans="11:13" ht="12.75">
      <c r="K1860" s="46">
        <v>1854</v>
      </c>
      <c r="L1860" s="21">
        <f t="shared" si="57"/>
        <v>0.0039040517982335387</v>
      </c>
      <c r="M1860" s="22">
        <f t="shared" si="58"/>
        <v>24.275640592612618</v>
      </c>
    </row>
    <row r="1861" spans="11:13" ht="12.75">
      <c r="K1861" s="46">
        <v>1855</v>
      </c>
      <c r="L1861" s="21">
        <f t="shared" si="57"/>
        <v>0.003902500662985042</v>
      </c>
      <c r="M1861" s="22">
        <f t="shared" si="58"/>
        <v>24.279543093275603</v>
      </c>
    </row>
    <row r="1862" spans="11:13" ht="12.75">
      <c r="K1862" s="46">
        <v>1856</v>
      </c>
      <c r="L1862" s="21">
        <f t="shared" si="57"/>
        <v>0.0039009509794927662</v>
      </c>
      <c r="M1862" s="22">
        <f t="shared" si="58"/>
        <v>24.283444044255095</v>
      </c>
    </row>
    <row r="1863" spans="11:13" ht="12.75">
      <c r="K1863" s="46">
        <v>1857</v>
      </c>
      <c r="L1863" s="21">
        <f aca="true" t="shared" si="59" ref="L1863:L1926">$K1863^(LOG10(L$5)/LOG10(2))</f>
        <v>0.003899402745616858</v>
      </c>
      <c r="M1863" s="22">
        <f t="shared" si="58"/>
        <v>24.287343447000712</v>
      </c>
    </row>
    <row r="1864" spans="11:13" ht="12.75">
      <c r="K1864" s="46">
        <v>1858</v>
      </c>
      <c r="L1864" s="21">
        <f t="shared" si="59"/>
        <v>0.0038978559592217923</v>
      </c>
      <c r="M1864" s="22">
        <f t="shared" si="58"/>
        <v>24.291241302959932</v>
      </c>
    </row>
    <row r="1865" spans="11:13" ht="12.75">
      <c r="K1865" s="46">
        <v>1859</v>
      </c>
      <c r="L1865" s="21">
        <f t="shared" si="59"/>
        <v>0.003896310618176308</v>
      </c>
      <c r="M1865" s="22">
        <f aca="true" t="shared" si="60" ref="M1865:M1928">M1864+L1865</f>
        <v>24.29513761357811</v>
      </c>
    </row>
    <row r="1866" spans="11:13" ht="12.75">
      <c r="K1866" s="46">
        <v>1860</v>
      </c>
      <c r="L1866" s="21">
        <f t="shared" si="59"/>
        <v>0.0038947667203534497</v>
      </c>
      <c r="M1866" s="22">
        <f t="shared" si="60"/>
        <v>24.299032380298463</v>
      </c>
    </row>
    <row r="1867" spans="11:13" ht="12.75">
      <c r="K1867" s="46">
        <v>1861</v>
      </c>
      <c r="L1867" s="21">
        <f t="shared" si="59"/>
        <v>0.0038932242636305243</v>
      </c>
      <c r="M1867" s="22">
        <f t="shared" si="60"/>
        <v>24.302925604562095</v>
      </c>
    </row>
    <row r="1868" spans="11:13" ht="12.75">
      <c r="K1868" s="46">
        <v>1862</v>
      </c>
      <c r="L1868" s="21">
        <f t="shared" si="59"/>
        <v>0.0038916832458891</v>
      </c>
      <c r="M1868" s="22">
        <f t="shared" si="60"/>
        <v>24.306817287807984</v>
      </c>
    </row>
    <row r="1869" spans="11:13" ht="12.75">
      <c r="K1869" s="46">
        <v>1863</v>
      </c>
      <c r="L1869" s="21">
        <f t="shared" si="59"/>
        <v>0.003890143665014998</v>
      </c>
      <c r="M1869" s="22">
        <f t="shared" si="60"/>
        <v>24.310707431473</v>
      </c>
    </row>
    <row r="1870" spans="11:13" ht="12.75">
      <c r="K1870" s="46">
        <v>1864</v>
      </c>
      <c r="L1870" s="21">
        <f t="shared" si="59"/>
        <v>0.0038886055188982705</v>
      </c>
      <c r="M1870" s="22">
        <f t="shared" si="60"/>
        <v>24.314596036991897</v>
      </c>
    </row>
    <row r="1871" spans="11:13" ht="12.75">
      <c r="K1871" s="46">
        <v>1865</v>
      </c>
      <c r="L1871" s="21">
        <f t="shared" si="59"/>
        <v>0.0038870688054332024</v>
      </c>
      <c r="M1871" s="22">
        <f t="shared" si="60"/>
        <v>24.31848310579733</v>
      </c>
    </row>
    <row r="1872" spans="11:13" ht="12.75">
      <c r="K1872" s="46">
        <v>1866</v>
      </c>
      <c r="L1872" s="21">
        <f t="shared" si="59"/>
        <v>0.003885533522518299</v>
      </c>
      <c r="M1872" s="22">
        <f t="shared" si="60"/>
        <v>24.322368639319848</v>
      </c>
    </row>
    <row r="1873" spans="11:13" ht="12.75">
      <c r="K1873" s="46">
        <v>1867</v>
      </c>
      <c r="L1873" s="21">
        <f t="shared" si="59"/>
        <v>0.003883999668056268</v>
      </c>
      <c r="M1873" s="22">
        <f t="shared" si="60"/>
        <v>24.326252638987903</v>
      </c>
    </row>
    <row r="1874" spans="11:13" ht="12.75">
      <c r="K1874" s="46">
        <v>1868</v>
      </c>
      <c r="L1874" s="21">
        <f t="shared" si="59"/>
        <v>0.0038824672399540125</v>
      </c>
      <c r="M1874" s="22">
        <f t="shared" si="60"/>
        <v>24.330135106227857</v>
      </c>
    </row>
    <row r="1875" spans="11:13" ht="12.75">
      <c r="K1875" s="46">
        <v>1869</v>
      </c>
      <c r="L1875" s="21">
        <f t="shared" si="59"/>
        <v>0.003880936236122627</v>
      </c>
      <c r="M1875" s="22">
        <f t="shared" si="60"/>
        <v>24.33401604246398</v>
      </c>
    </row>
    <row r="1876" spans="11:13" ht="12.75">
      <c r="K1876" s="46">
        <v>1870</v>
      </c>
      <c r="L1876" s="21">
        <f t="shared" si="59"/>
        <v>0.0038794066544773705</v>
      </c>
      <c r="M1876" s="22">
        <f t="shared" si="60"/>
        <v>24.337895449118456</v>
      </c>
    </row>
    <row r="1877" spans="11:13" ht="12.75">
      <c r="K1877" s="46">
        <v>1871</v>
      </c>
      <c r="L1877" s="21">
        <f t="shared" si="59"/>
        <v>0.003877878492937681</v>
      </c>
      <c r="M1877" s="22">
        <f t="shared" si="60"/>
        <v>24.341773327611392</v>
      </c>
    </row>
    <row r="1878" spans="11:13" ht="12.75">
      <c r="K1878" s="46">
        <v>1872</v>
      </c>
      <c r="L1878" s="21">
        <f t="shared" si="59"/>
        <v>0.003876351749427132</v>
      </c>
      <c r="M1878" s="22">
        <f t="shared" si="60"/>
        <v>24.345649679360818</v>
      </c>
    </row>
    <row r="1879" spans="11:13" ht="12.75">
      <c r="K1879" s="46">
        <v>1873</v>
      </c>
      <c r="L1879" s="21">
        <f t="shared" si="59"/>
        <v>0.003874826421873451</v>
      </c>
      <c r="M1879" s="22">
        <f t="shared" si="60"/>
        <v>24.349524505782693</v>
      </c>
    </row>
    <row r="1880" spans="11:13" ht="12.75">
      <c r="K1880" s="46">
        <v>1874</v>
      </c>
      <c r="L1880" s="21">
        <f t="shared" si="59"/>
        <v>0.003873302508208501</v>
      </c>
      <c r="M1880" s="22">
        <f t="shared" si="60"/>
        <v>24.3533978082909</v>
      </c>
    </row>
    <row r="1881" spans="11:13" ht="12.75">
      <c r="K1881" s="46">
        <v>1875</v>
      </c>
      <c r="L1881" s="21">
        <f t="shared" si="59"/>
        <v>0.0038717800063682575</v>
      </c>
      <c r="M1881" s="22">
        <f t="shared" si="60"/>
        <v>24.357269588297267</v>
      </c>
    </row>
    <row r="1882" spans="11:13" ht="12.75">
      <c r="K1882" s="46">
        <v>1876</v>
      </c>
      <c r="L1882" s="21">
        <f t="shared" si="59"/>
        <v>0.003870258914292815</v>
      </c>
      <c r="M1882" s="22">
        <f t="shared" si="60"/>
        <v>24.36113984721156</v>
      </c>
    </row>
    <row r="1883" spans="11:13" ht="12.75">
      <c r="K1883" s="46">
        <v>1877</v>
      </c>
      <c r="L1883" s="21">
        <f t="shared" si="59"/>
        <v>0.003868739229926369</v>
      </c>
      <c r="M1883" s="22">
        <f t="shared" si="60"/>
        <v>24.365008586441487</v>
      </c>
    </row>
    <row r="1884" spans="11:13" ht="12.75">
      <c r="K1884" s="46">
        <v>1878</v>
      </c>
      <c r="L1884" s="21">
        <f t="shared" si="59"/>
        <v>0.0038672209512172016</v>
      </c>
      <c r="M1884" s="22">
        <f t="shared" si="60"/>
        <v>24.368875807392705</v>
      </c>
    </row>
    <row r="1885" spans="11:13" ht="12.75">
      <c r="K1885" s="46">
        <v>1879</v>
      </c>
      <c r="L1885" s="21">
        <f t="shared" si="59"/>
        <v>0.0038657040761176857</v>
      </c>
      <c r="M1885" s="22">
        <f t="shared" si="60"/>
        <v>24.372741511468824</v>
      </c>
    </row>
    <row r="1886" spans="11:13" ht="12.75">
      <c r="K1886" s="46">
        <v>1880</v>
      </c>
      <c r="L1886" s="21">
        <f t="shared" si="59"/>
        <v>0.0038641886025842405</v>
      </c>
      <c r="M1886" s="22">
        <f t="shared" si="60"/>
        <v>24.37660570007141</v>
      </c>
    </row>
    <row r="1887" spans="11:13" ht="12.75">
      <c r="K1887" s="46">
        <v>1881</v>
      </c>
      <c r="L1887" s="21">
        <f t="shared" si="59"/>
        <v>0.0038626745285773824</v>
      </c>
      <c r="M1887" s="22">
        <f t="shared" si="60"/>
        <v>24.380468374599985</v>
      </c>
    </row>
    <row r="1888" spans="11:13" ht="12.75">
      <c r="K1888" s="46">
        <v>1882</v>
      </c>
      <c r="L1888" s="21">
        <f t="shared" si="59"/>
        <v>0.003861161852061646</v>
      </c>
      <c r="M1888" s="22">
        <f t="shared" si="60"/>
        <v>24.384329536452046</v>
      </c>
    </row>
    <row r="1889" spans="11:13" ht="12.75">
      <c r="K1889" s="46">
        <v>1883</v>
      </c>
      <c r="L1889" s="21">
        <f t="shared" si="59"/>
        <v>0.0038596505710056174</v>
      </c>
      <c r="M1889" s="22">
        <f t="shared" si="60"/>
        <v>24.388189187023052</v>
      </c>
    </row>
    <row r="1890" spans="11:13" ht="12.75">
      <c r="K1890" s="46">
        <v>1884</v>
      </c>
      <c r="L1890" s="21">
        <f t="shared" si="59"/>
        <v>0.003858140683381913</v>
      </c>
      <c r="M1890" s="22">
        <f t="shared" si="60"/>
        <v>24.392047327706432</v>
      </c>
    </row>
    <row r="1891" spans="11:13" ht="12.75">
      <c r="K1891" s="46">
        <v>1885</v>
      </c>
      <c r="L1891" s="21">
        <f t="shared" si="59"/>
        <v>0.003856632187167173</v>
      </c>
      <c r="M1891" s="22">
        <f t="shared" si="60"/>
        <v>24.395903959893598</v>
      </c>
    </row>
    <row r="1892" spans="11:13" ht="12.75">
      <c r="K1892" s="46">
        <v>1886</v>
      </c>
      <c r="L1892" s="21">
        <f t="shared" si="59"/>
        <v>0.003855125080342039</v>
      </c>
      <c r="M1892" s="22">
        <f t="shared" si="60"/>
        <v>24.39975908497394</v>
      </c>
    </row>
    <row r="1893" spans="11:13" ht="12.75">
      <c r="K1893" s="46">
        <v>1887</v>
      </c>
      <c r="L1893" s="21">
        <f t="shared" si="59"/>
        <v>0.0038536193608911563</v>
      </c>
      <c r="M1893" s="22">
        <f t="shared" si="60"/>
        <v>24.403612704334833</v>
      </c>
    </row>
    <row r="1894" spans="11:13" ht="12.75">
      <c r="K1894" s="46">
        <v>1888</v>
      </c>
      <c r="L1894" s="21">
        <f t="shared" si="59"/>
        <v>0.0038521150268031566</v>
      </c>
      <c r="M1894" s="22">
        <f t="shared" si="60"/>
        <v>24.407464819361635</v>
      </c>
    </row>
    <row r="1895" spans="11:13" ht="12.75">
      <c r="K1895" s="46">
        <v>1889</v>
      </c>
      <c r="L1895" s="21">
        <f t="shared" si="59"/>
        <v>0.003850612076070651</v>
      </c>
      <c r="M1895" s="22">
        <f t="shared" si="60"/>
        <v>24.411315431437707</v>
      </c>
    </row>
    <row r="1896" spans="11:13" ht="12.75">
      <c r="K1896" s="46">
        <v>1890</v>
      </c>
      <c r="L1896" s="21">
        <f t="shared" si="59"/>
        <v>0.0038491105066902243</v>
      </c>
      <c r="M1896" s="22">
        <f t="shared" si="60"/>
        <v>24.415164541944396</v>
      </c>
    </row>
    <row r="1897" spans="11:13" ht="12.75">
      <c r="K1897" s="46">
        <v>1891</v>
      </c>
      <c r="L1897" s="21">
        <f t="shared" si="59"/>
        <v>0.0038476103166624176</v>
      </c>
      <c r="M1897" s="22">
        <f t="shared" si="60"/>
        <v>24.419012152261057</v>
      </c>
    </row>
    <row r="1898" spans="11:13" ht="12.75">
      <c r="K1898" s="46">
        <v>1892</v>
      </c>
      <c r="L1898" s="21">
        <f t="shared" si="59"/>
        <v>0.00384611150399172</v>
      </c>
      <c r="M1898" s="22">
        <f t="shared" si="60"/>
        <v>24.42285826376505</v>
      </c>
    </row>
    <row r="1899" spans="11:13" ht="12.75">
      <c r="K1899" s="46">
        <v>1893</v>
      </c>
      <c r="L1899" s="21">
        <f t="shared" si="59"/>
        <v>0.003844614066686566</v>
      </c>
      <c r="M1899" s="22">
        <f t="shared" si="60"/>
        <v>24.426702877831737</v>
      </c>
    </row>
    <row r="1900" spans="11:13" ht="12.75">
      <c r="K1900" s="46">
        <v>1894</v>
      </c>
      <c r="L1900" s="21">
        <f t="shared" si="59"/>
        <v>0.0038431180027593084</v>
      </c>
      <c r="M1900" s="22">
        <f t="shared" si="60"/>
        <v>24.430545995834496</v>
      </c>
    </row>
    <row r="1901" spans="11:13" ht="12.75">
      <c r="K1901" s="46">
        <v>1895</v>
      </c>
      <c r="L1901" s="21">
        <f t="shared" si="59"/>
        <v>0.003841623310226235</v>
      </c>
      <c r="M1901" s="22">
        <f t="shared" si="60"/>
        <v>24.434387619144722</v>
      </c>
    </row>
    <row r="1902" spans="11:13" ht="12.75">
      <c r="K1902" s="46">
        <v>1896</v>
      </c>
      <c r="L1902" s="21">
        <f t="shared" si="59"/>
        <v>0.003840129987107536</v>
      </c>
      <c r="M1902" s="22">
        <f t="shared" si="60"/>
        <v>24.43822774913183</v>
      </c>
    </row>
    <row r="1903" spans="11:13" ht="12.75">
      <c r="K1903" s="46">
        <v>1897</v>
      </c>
      <c r="L1903" s="21">
        <f t="shared" si="59"/>
        <v>0.0038386380314272923</v>
      </c>
      <c r="M1903" s="22">
        <f t="shared" si="60"/>
        <v>24.44206638716326</v>
      </c>
    </row>
    <row r="1904" spans="11:13" ht="12.75">
      <c r="K1904" s="46">
        <v>1898</v>
      </c>
      <c r="L1904" s="21">
        <f t="shared" si="59"/>
        <v>0.003837147441213499</v>
      </c>
      <c r="M1904" s="22">
        <f t="shared" si="60"/>
        <v>24.445903534604472</v>
      </c>
    </row>
    <row r="1905" spans="11:13" ht="12.75">
      <c r="K1905" s="46">
        <v>1899</v>
      </c>
      <c r="L1905" s="21">
        <f t="shared" si="59"/>
        <v>0.0038356582144980084</v>
      </c>
      <c r="M1905" s="22">
        <f t="shared" si="60"/>
        <v>24.44973919281897</v>
      </c>
    </row>
    <row r="1906" spans="11:13" ht="12.75">
      <c r="K1906" s="46">
        <v>1900</v>
      </c>
      <c r="L1906" s="21">
        <f t="shared" si="59"/>
        <v>0.003834170349316558</v>
      </c>
      <c r="M1906" s="22">
        <f t="shared" si="60"/>
        <v>24.45357336316829</v>
      </c>
    </row>
    <row r="1907" spans="11:13" ht="12.75">
      <c r="K1907" s="46">
        <v>1901</v>
      </c>
      <c r="L1907" s="21">
        <f t="shared" si="59"/>
        <v>0.0038326838437087447</v>
      </c>
      <c r="M1907" s="22">
        <f t="shared" si="60"/>
        <v>24.457406047011997</v>
      </c>
    </row>
    <row r="1908" spans="11:13" ht="12.75">
      <c r="K1908" s="46">
        <v>1902</v>
      </c>
      <c r="L1908" s="21">
        <f t="shared" si="59"/>
        <v>0.0038311986957180093</v>
      </c>
      <c r="M1908" s="22">
        <f t="shared" si="60"/>
        <v>24.461237245707714</v>
      </c>
    </row>
    <row r="1909" spans="11:13" ht="12.75">
      <c r="K1909" s="46">
        <v>1903</v>
      </c>
      <c r="L1909" s="21">
        <f t="shared" si="59"/>
        <v>0.0038297149033916468</v>
      </c>
      <c r="M1909" s="22">
        <f t="shared" si="60"/>
        <v>24.465066960611107</v>
      </c>
    </row>
    <row r="1910" spans="11:13" ht="12.75">
      <c r="K1910" s="46">
        <v>1904</v>
      </c>
      <c r="L1910" s="21">
        <f t="shared" si="59"/>
        <v>0.0038282324647807777</v>
      </c>
      <c r="M1910" s="22">
        <f t="shared" si="60"/>
        <v>24.468895193075888</v>
      </c>
    </row>
    <row r="1911" spans="11:13" ht="12.75">
      <c r="K1911" s="46">
        <v>1905</v>
      </c>
      <c r="L1911" s="21">
        <f t="shared" si="59"/>
        <v>0.003826751377940343</v>
      </c>
      <c r="M1911" s="22">
        <f t="shared" si="60"/>
        <v>24.472721944453827</v>
      </c>
    </row>
    <row r="1912" spans="11:13" ht="12.75">
      <c r="K1912" s="46">
        <v>1906</v>
      </c>
      <c r="L1912" s="21">
        <f t="shared" si="59"/>
        <v>0.0038252716409291148</v>
      </c>
      <c r="M1912" s="22">
        <f t="shared" si="60"/>
        <v>24.476547216094755</v>
      </c>
    </row>
    <row r="1913" spans="11:13" ht="12.75">
      <c r="K1913" s="46">
        <v>1907</v>
      </c>
      <c r="L1913" s="21">
        <f t="shared" si="59"/>
        <v>0.003823793251809642</v>
      </c>
      <c r="M1913" s="22">
        <f t="shared" si="60"/>
        <v>24.480371009346563</v>
      </c>
    </row>
    <row r="1914" spans="11:13" ht="12.75">
      <c r="K1914" s="46">
        <v>1908</v>
      </c>
      <c r="L1914" s="21">
        <f t="shared" si="59"/>
        <v>0.0038223162086482945</v>
      </c>
      <c r="M1914" s="22">
        <f t="shared" si="60"/>
        <v>24.48419332555521</v>
      </c>
    </row>
    <row r="1915" spans="11:13" ht="12.75">
      <c r="K1915" s="46">
        <v>1909</v>
      </c>
      <c r="L1915" s="21">
        <f t="shared" si="59"/>
        <v>0.0038208405095152046</v>
      </c>
      <c r="M1915" s="22">
        <f t="shared" si="60"/>
        <v>24.488014166064726</v>
      </c>
    </row>
    <row r="1916" spans="11:13" ht="12.75">
      <c r="K1916" s="46">
        <v>1910</v>
      </c>
      <c r="L1916" s="21">
        <f t="shared" si="59"/>
        <v>0.003819366152484306</v>
      </c>
      <c r="M1916" s="22">
        <f t="shared" si="60"/>
        <v>24.49183353221721</v>
      </c>
    </row>
    <row r="1917" spans="11:13" ht="12.75">
      <c r="K1917" s="46">
        <v>1911</v>
      </c>
      <c r="L1917" s="21">
        <f t="shared" si="59"/>
        <v>0.0038178931356332795</v>
      </c>
      <c r="M1917" s="22">
        <f t="shared" si="60"/>
        <v>24.495651425352843</v>
      </c>
    </row>
    <row r="1918" spans="11:13" ht="12.75">
      <c r="K1918" s="46">
        <v>1912</v>
      </c>
      <c r="L1918" s="21">
        <f t="shared" si="59"/>
        <v>0.0038164214570435688</v>
      </c>
      <c r="M1918" s="22">
        <f t="shared" si="60"/>
        <v>24.499467846809885</v>
      </c>
    </row>
    <row r="1919" spans="11:13" ht="12.75">
      <c r="K1919" s="46">
        <v>1913</v>
      </c>
      <c r="L1919" s="21">
        <f t="shared" si="59"/>
        <v>0.0038149511148003637</v>
      </c>
      <c r="M1919" s="22">
        <f t="shared" si="60"/>
        <v>24.503282797924687</v>
      </c>
    </row>
    <row r="1920" spans="11:13" ht="12.75">
      <c r="K1920" s="46">
        <v>1914</v>
      </c>
      <c r="L1920" s="21">
        <f t="shared" si="59"/>
        <v>0.003813482106992598</v>
      </c>
      <c r="M1920" s="22">
        <f t="shared" si="60"/>
        <v>24.50709628003168</v>
      </c>
    </row>
    <row r="1921" spans="11:13" ht="12.75">
      <c r="K1921" s="46">
        <v>1915</v>
      </c>
      <c r="L1921" s="21">
        <f t="shared" si="59"/>
        <v>0.0038120144317129352</v>
      </c>
      <c r="M1921" s="22">
        <f t="shared" si="60"/>
        <v>24.51090829446339</v>
      </c>
    </row>
    <row r="1922" spans="11:13" ht="12.75">
      <c r="K1922" s="46">
        <v>1916</v>
      </c>
      <c r="L1922" s="21">
        <f t="shared" si="59"/>
        <v>0.0038105480870577503</v>
      </c>
      <c r="M1922" s="22">
        <f t="shared" si="60"/>
        <v>24.514718842550447</v>
      </c>
    </row>
    <row r="1923" spans="11:13" ht="12.75">
      <c r="K1923" s="46">
        <v>1917</v>
      </c>
      <c r="L1923" s="21">
        <f t="shared" si="59"/>
        <v>0.0038090830711271415</v>
      </c>
      <c r="M1923" s="22">
        <f t="shared" si="60"/>
        <v>24.518527925621573</v>
      </c>
    </row>
    <row r="1924" spans="11:13" ht="12.75">
      <c r="K1924" s="46">
        <v>1918</v>
      </c>
      <c r="L1924" s="21">
        <f t="shared" si="59"/>
        <v>0.003807619382024899</v>
      </c>
      <c r="M1924" s="22">
        <f t="shared" si="60"/>
        <v>24.5223355450036</v>
      </c>
    </row>
    <row r="1925" spans="11:13" ht="12.75">
      <c r="K1925" s="46">
        <v>1919</v>
      </c>
      <c r="L1925" s="21">
        <f t="shared" si="59"/>
        <v>0.00380615701785851</v>
      </c>
      <c r="M1925" s="22">
        <f t="shared" si="60"/>
        <v>24.52614170202146</v>
      </c>
    </row>
    <row r="1926" spans="11:13" ht="12.75">
      <c r="K1926" s="46">
        <v>1920</v>
      </c>
      <c r="L1926" s="21">
        <f t="shared" si="59"/>
        <v>0.003804695976739147</v>
      </c>
      <c r="M1926" s="22">
        <f t="shared" si="60"/>
        <v>24.5299463979982</v>
      </c>
    </row>
    <row r="1927" spans="11:13" ht="12.75">
      <c r="K1927" s="46">
        <v>1921</v>
      </c>
      <c r="L1927" s="21">
        <f aca="true" t="shared" si="61" ref="L1927:L1990">$K1927^(LOG10(L$5)/LOG10(2))</f>
        <v>0.0038032362567816534</v>
      </c>
      <c r="M1927" s="22">
        <f t="shared" si="60"/>
        <v>24.53374963425498</v>
      </c>
    </row>
    <row r="1928" spans="11:13" ht="12.75">
      <c r="K1928" s="46">
        <v>1922</v>
      </c>
      <c r="L1928" s="21">
        <f t="shared" si="61"/>
        <v>0.0038017778561045433</v>
      </c>
      <c r="M1928" s="22">
        <f t="shared" si="60"/>
        <v>24.537551412111085</v>
      </c>
    </row>
    <row r="1929" spans="11:13" ht="12.75">
      <c r="K1929" s="46">
        <v>1923</v>
      </c>
      <c r="L1929" s="21">
        <f t="shared" si="61"/>
        <v>0.003800320772829978</v>
      </c>
      <c r="M1929" s="22">
        <f aca="true" t="shared" si="62" ref="M1929:M1992">M1928+L1929</f>
        <v>24.541351732883914</v>
      </c>
    </row>
    <row r="1930" spans="11:13" ht="12.75">
      <c r="K1930" s="46">
        <v>1924</v>
      </c>
      <c r="L1930" s="21">
        <f t="shared" si="61"/>
        <v>0.003798865005083781</v>
      </c>
      <c r="M1930" s="22">
        <f t="shared" si="62"/>
        <v>24.545150597889</v>
      </c>
    </row>
    <row r="1931" spans="11:13" ht="12.75">
      <c r="K1931" s="46">
        <v>1925</v>
      </c>
      <c r="L1931" s="21">
        <f t="shared" si="61"/>
        <v>0.0037974105509953984</v>
      </c>
      <c r="M1931" s="22">
        <f t="shared" si="62"/>
        <v>24.548948008439993</v>
      </c>
    </row>
    <row r="1932" spans="11:13" ht="12.75">
      <c r="K1932" s="46">
        <v>1926</v>
      </c>
      <c r="L1932" s="21">
        <f t="shared" si="61"/>
        <v>0.0037959574086979136</v>
      </c>
      <c r="M1932" s="22">
        <f t="shared" si="62"/>
        <v>24.55274396584869</v>
      </c>
    </row>
    <row r="1933" spans="11:13" ht="12.75">
      <c r="K1933" s="46">
        <v>1927</v>
      </c>
      <c r="L1933" s="21">
        <f t="shared" si="61"/>
        <v>0.0037945055763280353</v>
      </c>
      <c r="M1933" s="22">
        <f t="shared" si="62"/>
        <v>24.556538471425018</v>
      </c>
    </row>
    <row r="1934" spans="11:13" ht="12.75">
      <c r="K1934" s="46">
        <v>1928</v>
      </c>
      <c r="L1934" s="21">
        <f t="shared" si="61"/>
        <v>0.0037930550520260758</v>
      </c>
      <c r="M1934" s="22">
        <f t="shared" si="62"/>
        <v>24.560331526477043</v>
      </c>
    </row>
    <row r="1935" spans="11:13" ht="12.75">
      <c r="K1935" s="46">
        <v>1929</v>
      </c>
      <c r="L1935" s="21">
        <f t="shared" si="61"/>
        <v>0.0037916058339359567</v>
      </c>
      <c r="M1935" s="22">
        <f t="shared" si="62"/>
        <v>24.56412313231098</v>
      </c>
    </row>
    <row r="1936" spans="11:13" ht="12.75">
      <c r="K1936" s="46">
        <v>1930</v>
      </c>
      <c r="L1936" s="21">
        <f t="shared" si="61"/>
        <v>0.0037901579202051874</v>
      </c>
      <c r="M1936" s="22">
        <f t="shared" si="62"/>
        <v>24.567913290231182</v>
      </c>
    </row>
    <row r="1937" spans="11:13" ht="12.75">
      <c r="K1937" s="46">
        <v>1931</v>
      </c>
      <c r="L1937" s="21">
        <f t="shared" si="61"/>
        <v>0.0037887113089848665</v>
      </c>
      <c r="M1937" s="22">
        <f t="shared" si="62"/>
        <v>24.571702001540167</v>
      </c>
    </row>
    <row r="1938" spans="11:13" ht="12.75">
      <c r="K1938" s="46">
        <v>1932</v>
      </c>
      <c r="L1938" s="21">
        <f t="shared" si="61"/>
        <v>0.0037872659984296685</v>
      </c>
      <c r="M1938" s="22">
        <f t="shared" si="62"/>
        <v>24.575489267538597</v>
      </c>
    </row>
    <row r="1939" spans="11:13" ht="12.75">
      <c r="K1939" s="46">
        <v>1933</v>
      </c>
      <c r="L1939" s="21">
        <f t="shared" si="61"/>
        <v>0.003785821986697836</v>
      </c>
      <c r="M1939" s="22">
        <f t="shared" si="62"/>
        <v>24.579275089525293</v>
      </c>
    </row>
    <row r="1940" spans="11:13" ht="12.75">
      <c r="K1940" s="46">
        <v>1934</v>
      </c>
      <c r="L1940" s="21">
        <f t="shared" si="61"/>
        <v>0.003784379271951171</v>
      </c>
      <c r="M1940" s="22">
        <f t="shared" si="62"/>
        <v>24.583059468797245</v>
      </c>
    </row>
    <row r="1941" spans="11:13" ht="12.75">
      <c r="K1941" s="46">
        <v>1935</v>
      </c>
      <c r="L1941" s="21">
        <f t="shared" si="61"/>
        <v>0.003782937852355024</v>
      </c>
      <c r="M1941" s="22">
        <f t="shared" si="62"/>
        <v>24.5868424066496</v>
      </c>
    </row>
    <row r="1942" spans="11:13" ht="12.75">
      <c r="K1942" s="46">
        <v>1936</v>
      </c>
      <c r="L1942" s="21">
        <f t="shared" si="61"/>
        <v>0.0037814977260782865</v>
      </c>
      <c r="M1942" s="22">
        <f t="shared" si="62"/>
        <v>24.590623904375676</v>
      </c>
    </row>
    <row r="1943" spans="11:13" ht="12.75">
      <c r="K1943" s="46">
        <v>1937</v>
      </c>
      <c r="L1943" s="21">
        <f t="shared" si="61"/>
        <v>0.0037800588912933874</v>
      </c>
      <c r="M1943" s="22">
        <f t="shared" si="62"/>
        <v>24.59440396326697</v>
      </c>
    </row>
    <row r="1944" spans="11:13" ht="12.75">
      <c r="K1944" s="46">
        <v>1938</v>
      </c>
      <c r="L1944" s="21">
        <f t="shared" si="61"/>
        <v>0.003778621346176272</v>
      </c>
      <c r="M1944" s="22">
        <f t="shared" si="62"/>
        <v>24.598182584613145</v>
      </c>
    </row>
    <row r="1945" spans="11:13" ht="12.75">
      <c r="K1945" s="46">
        <v>1939</v>
      </c>
      <c r="L1945" s="21">
        <f t="shared" si="61"/>
        <v>0.00377718508890641</v>
      </c>
      <c r="M1945" s="22">
        <f t="shared" si="62"/>
        <v>24.601959769702052</v>
      </c>
    </row>
    <row r="1946" spans="11:13" ht="12.75">
      <c r="K1946" s="46">
        <v>1940</v>
      </c>
      <c r="L1946" s="21">
        <f t="shared" si="61"/>
        <v>0.003775750117666773</v>
      </c>
      <c r="M1946" s="22">
        <f t="shared" si="62"/>
        <v>24.60573551981972</v>
      </c>
    </row>
    <row r="1947" spans="11:13" ht="12.75">
      <c r="K1947" s="46">
        <v>1941</v>
      </c>
      <c r="L1947" s="21">
        <f t="shared" si="61"/>
        <v>0.003774316430643833</v>
      </c>
      <c r="M1947" s="22">
        <f t="shared" si="62"/>
        <v>24.609509836250364</v>
      </c>
    </row>
    <row r="1948" spans="11:13" ht="12.75">
      <c r="K1948" s="46">
        <v>1942</v>
      </c>
      <c r="L1948" s="21">
        <f t="shared" si="61"/>
        <v>0.0037728840260275523</v>
      </c>
      <c r="M1948" s="22">
        <f t="shared" si="62"/>
        <v>24.61328272027639</v>
      </c>
    </row>
    <row r="1949" spans="11:13" ht="12.75">
      <c r="K1949" s="46">
        <v>1943</v>
      </c>
      <c r="L1949" s="21">
        <f t="shared" si="61"/>
        <v>0.0037714529020113703</v>
      </c>
      <c r="M1949" s="22">
        <f t="shared" si="62"/>
        <v>24.617054173178403</v>
      </c>
    </row>
    <row r="1950" spans="11:13" ht="12.75">
      <c r="K1950" s="46">
        <v>1944</v>
      </c>
      <c r="L1950" s="21">
        <f t="shared" si="61"/>
        <v>0.0037700230567922063</v>
      </c>
      <c r="M1950" s="22">
        <f t="shared" si="62"/>
        <v>24.620824196235194</v>
      </c>
    </row>
    <row r="1951" spans="11:13" ht="12.75">
      <c r="K1951" s="46">
        <v>1945</v>
      </c>
      <c r="L1951" s="21">
        <f t="shared" si="61"/>
        <v>0.0037685944885704386</v>
      </c>
      <c r="M1951" s="22">
        <f t="shared" si="62"/>
        <v>24.624592790723764</v>
      </c>
    </row>
    <row r="1952" spans="11:13" ht="12.75">
      <c r="K1952" s="46">
        <v>1946</v>
      </c>
      <c r="L1952" s="21">
        <f t="shared" si="61"/>
        <v>0.003767167195549904</v>
      </c>
      <c r="M1952" s="22">
        <f t="shared" si="62"/>
        <v>24.628359957919315</v>
      </c>
    </row>
    <row r="1953" spans="11:13" ht="12.75">
      <c r="K1953" s="46">
        <v>1947</v>
      </c>
      <c r="L1953" s="21">
        <f t="shared" si="61"/>
        <v>0.0037657411759378884</v>
      </c>
      <c r="M1953" s="22">
        <f t="shared" si="62"/>
        <v>24.63212569909525</v>
      </c>
    </row>
    <row r="1954" spans="11:13" ht="12.75">
      <c r="K1954" s="46">
        <v>1948</v>
      </c>
      <c r="L1954" s="21">
        <f t="shared" si="61"/>
        <v>0.0037643164279451123</v>
      </c>
      <c r="M1954" s="22">
        <f t="shared" si="62"/>
        <v>24.635890015523195</v>
      </c>
    </row>
    <row r="1955" spans="11:13" ht="12.75">
      <c r="K1955" s="46">
        <v>1949</v>
      </c>
      <c r="L1955" s="21">
        <f t="shared" si="61"/>
        <v>0.003762892949785737</v>
      </c>
      <c r="M1955" s="22">
        <f t="shared" si="62"/>
        <v>24.639652908472982</v>
      </c>
    </row>
    <row r="1956" spans="11:13" ht="12.75">
      <c r="K1956" s="46">
        <v>1950</v>
      </c>
      <c r="L1956" s="21">
        <f t="shared" si="61"/>
        <v>0.0037614707396773283</v>
      </c>
      <c r="M1956" s="22">
        <f t="shared" si="62"/>
        <v>24.643414379212658</v>
      </c>
    </row>
    <row r="1957" spans="11:13" ht="12.75">
      <c r="K1957" s="46">
        <v>1951</v>
      </c>
      <c r="L1957" s="21">
        <f t="shared" si="61"/>
        <v>0.0037600497958408855</v>
      </c>
      <c r="M1957" s="22">
        <f t="shared" si="62"/>
        <v>24.647174429008498</v>
      </c>
    </row>
    <row r="1958" spans="11:13" ht="12.75">
      <c r="K1958" s="46">
        <v>1952</v>
      </c>
      <c r="L1958" s="21">
        <f t="shared" si="61"/>
        <v>0.003758630116500802</v>
      </c>
      <c r="M1958" s="22">
        <f t="shared" si="62"/>
        <v>24.650933059125</v>
      </c>
    </row>
    <row r="1959" spans="11:13" ht="12.75">
      <c r="K1959" s="46">
        <v>1953</v>
      </c>
      <c r="L1959" s="21">
        <f t="shared" si="61"/>
        <v>0.003757211699884877</v>
      </c>
      <c r="M1959" s="22">
        <f t="shared" si="62"/>
        <v>24.654690270824883</v>
      </c>
    </row>
    <row r="1960" spans="11:13" ht="12.75">
      <c r="K1960" s="46">
        <v>1954</v>
      </c>
      <c r="L1960" s="21">
        <f t="shared" si="61"/>
        <v>0.0037557945442242913</v>
      </c>
      <c r="M1960" s="22">
        <f t="shared" si="62"/>
        <v>24.65844606536911</v>
      </c>
    </row>
    <row r="1961" spans="11:13" ht="12.75">
      <c r="K1961" s="46">
        <v>1955</v>
      </c>
      <c r="L1961" s="21">
        <f t="shared" si="61"/>
        <v>0.0037543786477536117</v>
      </c>
      <c r="M1961" s="22">
        <f t="shared" si="62"/>
        <v>24.66220044401686</v>
      </c>
    </row>
    <row r="1962" spans="11:13" ht="12.75">
      <c r="K1962" s="46">
        <v>1956</v>
      </c>
      <c r="L1962" s="21">
        <f t="shared" si="61"/>
        <v>0.0037529640087107827</v>
      </c>
      <c r="M1962" s="22">
        <f t="shared" si="62"/>
        <v>24.665953408025572</v>
      </c>
    </row>
    <row r="1963" spans="11:13" ht="12.75">
      <c r="K1963" s="46">
        <v>1957</v>
      </c>
      <c r="L1963" s="21">
        <f t="shared" si="61"/>
        <v>0.0037515506253371</v>
      </c>
      <c r="M1963" s="22">
        <f t="shared" si="62"/>
        <v>24.66970495865091</v>
      </c>
    </row>
    <row r="1964" spans="11:13" ht="12.75">
      <c r="K1964" s="46">
        <v>1958</v>
      </c>
      <c r="L1964" s="21">
        <f t="shared" si="61"/>
        <v>0.0037501384958772296</v>
      </c>
      <c r="M1964" s="22">
        <f t="shared" si="62"/>
        <v>24.67345509714679</v>
      </c>
    </row>
    <row r="1965" spans="11:13" ht="12.75">
      <c r="K1965" s="46">
        <v>1959</v>
      </c>
      <c r="L1965" s="21">
        <f t="shared" si="61"/>
        <v>0.0037487276185791743</v>
      </c>
      <c r="M1965" s="22">
        <f t="shared" si="62"/>
        <v>24.677203824765368</v>
      </c>
    </row>
    <row r="1966" spans="11:13" ht="12.75">
      <c r="K1966" s="46">
        <v>1960</v>
      </c>
      <c r="L1966" s="21">
        <f t="shared" si="61"/>
        <v>0.003747317991694294</v>
      </c>
      <c r="M1966" s="22">
        <f t="shared" si="62"/>
        <v>24.680951142757063</v>
      </c>
    </row>
    <row r="1967" spans="11:13" ht="12.75">
      <c r="K1967" s="46">
        <v>1961</v>
      </c>
      <c r="L1967" s="21">
        <f t="shared" si="61"/>
        <v>0.0037459096134772646</v>
      </c>
      <c r="M1967" s="22">
        <f t="shared" si="62"/>
        <v>24.68469705237054</v>
      </c>
    </row>
    <row r="1968" spans="11:13" ht="12.75">
      <c r="K1968" s="46">
        <v>1962</v>
      </c>
      <c r="L1968" s="21">
        <f t="shared" si="61"/>
        <v>0.003744502482186098</v>
      </c>
      <c r="M1968" s="22">
        <f t="shared" si="62"/>
        <v>24.688441554852727</v>
      </c>
    </row>
    <row r="1969" spans="11:13" ht="12.75">
      <c r="K1969" s="46">
        <v>1963</v>
      </c>
      <c r="L1969" s="21">
        <f t="shared" si="61"/>
        <v>0.0037430965960821086</v>
      </c>
      <c r="M1969" s="22">
        <f t="shared" si="62"/>
        <v>24.69218465144881</v>
      </c>
    </row>
    <row r="1970" spans="11:13" ht="12.75">
      <c r="K1970" s="46">
        <v>1964</v>
      </c>
      <c r="L1970" s="21">
        <f t="shared" si="61"/>
        <v>0.0037416919534299423</v>
      </c>
      <c r="M1970" s="22">
        <f t="shared" si="62"/>
        <v>24.69592634340224</v>
      </c>
    </row>
    <row r="1971" spans="11:13" ht="12.75">
      <c r="K1971" s="46">
        <v>1965</v>
      </c>
      <c r="L1971" s="21">
        <f t="shared" si="61"/>
        <v>0.0037402885524975165</v>
      </c>
      <c r="M1971" s="22">
        <f t="shared" si="62"/>
        <v>24.699666631954734</v>
      </c>
    </row>
    <row r="1972" spans="11:13" ht="12.75">
      <c r="K1972" s="46">
        <v>1966</v>
      </c>
      <c r="L1972" s="21">
        <f t="shared" si="61"/>
        <v>0.0037388863915560674</v>
      </c>
      <c r="M1972" s="22">
        <f t="shared" si="62"/>
        <v>24.70340551834629</v>
      </c>
    </row>
    <row r="1973" spans="11:13" ht="12.75">
      <c r="K1973" s="46">
        <v>1967</v>
      </c>
      <c r="L1973" s="21">
        <f t="shared" si="61"/>
        <v>0.0037374854688801006</v>
      </c>
      <c r="M1973" s="22">
        <f t="shared" si="62"/>
        <v>24.70714300381517</v>
      </c>
    </row>
    <row r="1974" spans="11:13" ht="12.75">
      <c r="K1974" s="46">
        <v>1968</v>
      </c>
      <c r="L1974" s="21">
        <f t="shared" si="61"/>
        <v>0.003736085782747403</v>
      </c>
      <c r="M1974" s="22">
        <f t="shared" si="62"/>
        <v>24.710879089597917</v>
      </c>
    </row>
    <row r="1975" spans="11:13" ht="12.75">
      <c r="K1975" s="46">
        <v>1969</v>
      </c>
      <c r="L1975" s="21">
        <f t="shared" si="61"/>
        <v>0.003734687331439026</v>
      </c>
      <c r="M1975" s="22">
        <f t="shared" si="62"/>
        <v>24.714613776929355</v>
      </c>
    </row>
    <row r="1976" spans="11:13" ht="12.75">
      <c r="K1976" s="46">
        <v>1970</v>
      </c>
      <c r="L1976" s="21">
        <f t="shared" si="61"/>
        <v>0.003733290113239289</v>
      </c>
      <c r="M1976" s="22">
        <f t="shared" si="62"/>
        <v>24.718347067042593</v>
      </c>
    </row>
    <row r="1977" spans="11:13" ht="12.75">
      <c r="K1977" s="46">
        <v>1971</v>
      </c>
      <c r="L1977" s="21">
        <f t="shared" si="61"/>
        <v>0.0037318941264357633</v>
      </c>
      <c r="M1977" s="22">
        <f t="shared" si="62"/>
        <v>24.72207896116903</v>
      </c>
    </row>
    <row r="1978" spans="11:13" ht="12.75">
      <c r="K1978" s="46">
        <v>1972</v>
      </c>
      <c r="L1978" s="21">
        <f t="shared" si="61"/>
        <v>0.0037304993693192596</v>
      </c>
      <c r="M1978" s="22">
        <f t="shared" si="62"/>
        <v>24.725809460538347</v>
      </c>
    </row>
    <row r="1979" spans="11:13" ht="12.75">
      <c r="K1979" s="46">
        <v>1973</v>
      </c>
      <c r="L1979" s="21">
        <f t="shared" si="61"/>
        <v>0.0037291058401838326</v>
      </c>
      <c r="M1979" s="22">
        <f t="shared" si="62"/>
        <v>24.72953856637853</v>
      </c>
    </row>
    <row r="1980" spans="11:13" ht="12.75">
      <c r="K1980" s="46">
        <v>1974</v>
      </c>
      <c r="L1980" s="21">
        <f t="shared" si="61"/>
        <v>0.00372771353732676</v>
      </c>
      <c r="M1980" s="22">
        <f t="shared" si="62"/>
        <v>24.733266279915856</v>
      </c>
    </row>
    <row r="1981" spans="11:13" ht="12.75">
      <c r="K1981" s="46">
        <v>1975</v>
      </c>
      <c r="L1981" s="21">
        <f t="shared" si="61"/>
        <v>0.00372632245904855</v>
      </c>
      <c r="M1981" s="22">
        <f t="shared" si="62"/>
        <v>24.736992602374904</v>
      </c>
    </row>
    <row r="1982" spans="11:13" ht="12.75">
      <c r="K1982" s="46">
        <v>1976</v>
      </c>
      <c r="L1982" s="21">
        <f t="shared" si="61"/>
        <v>0.0037249326036529226</v>
      </c>
      <c r="M1982" s="22">
        <f t="shared" si="62"/>
        <v>24.740717534978558</v>
      </c>
    </row>
    <row r="1983" spans="11:13" ht="12.75">
      <c r="K1983" s="46">
        <v>1977</v>
      </c>
      <c r="L1983" s="21">
        <f t="shared" si="61"/>
        <v>0.003723543969446792</v>
      </c>
      <c r="M1983" s="22">
        <f t="shared" si="62"/>
        <v>24.744441078948004</v>
      </c>
    </row>
    <row r="1984" spans="11:13" ht="12.75">
      <c r="K1984" s="46">
        <v>1978</v>
      </c>
      <c r="L1984" s="21">
        <f t="shared" si="61"/>
        <v>0.003722156554740289</v>
      </c>
      <c r="M1984" s="22">
        <f t="shared" si="62"/>
        <v>24.748163235502744</v>
      </c>
    </row>
    <row r="1985" spans="11:13" ht="12.75">
      <c r="K1985" s="46">
        <v>1979</v>
      </c>
      <c r="L1985" s="21">
        <f t="shared" si="61"/>
        <v>0.00372077035784673</v>
      </c>
      <c r="M1985" s="22">
        <f t="shared" si="62"/>
        <v>24.751884005860592</v>
      </c>
    </row>
    <row r="1986" spans="11:13" ht="12.75">
      <c r="K1986" s="46">
        <v>1980</v>
      </c>
      <c r="L1986" s="21">
        <f t="shared" si="61"/>
        <v>0.003719385377082605</v>
      </c>
      <c r="M1986" s="22">
        <f t="shared" si="62"/>
        <v>24.755603391237674</v>
      </c>
    </row>
    <row r="1987" spans="11:13" ht="12.75">
      <c r="K1987" s="46">
        <v>1981</v>
      </c>
      <c r="L1987" s="21">
        <f t="shared" si="61"/>
        <v>0.0037180016107675987</v>
      </c>
      <c r="M1987" s="22">
        <f t="shared" si="62"/>
        <v>24.75932139284844</v>
      </c>
    </row>
    <row r="1988" spans="11:13" ht="12.75">
      <c r="K1988" s="46">
        <v>1982</v>
      </c>
      <c r="L1988" s="21">
        <f t="shared" si="61"/>
        <v>0.003716619057224545</v>
      </c>
      <c r="M1988" s="22">
        <f t="shared" si="62"/>
        <v>24.763038011905667</v>
      </c>
    </row>
    <row r="1989" spans="11:13" ht="12.75">
      <c r="K1989" s="46">
        <v>1983</v>
      </c>
      <c r="L1989" s="21">
        <f t="shared" si="61"/>
        <v>0.003715237714779453</v>
      </c>
      <c r="M1989" s="22">
        <f t="shared" si="62"/>
        <v>24.766753249620447</v>
      </c>
    </row>
    <row r="1990" spans="11:13" ht="12.75">
      <c r="K1990" s="46">
        <v>1984</v>
      </c>
      <c r="L1990" s="21">
        <f t="shared" si="61"/>
        <v>0.003713857581761475</v>
      </c>
      <c r="M1990" s="22">
        <f t="shared" si="62"/>
        <v>24.770467107202208</v>
      </c>
    </row>
    <row r="1991" spans="11:13" ht="12.75">
      <c r="K1991" s="46">
        <v>1985</v>
      </c>
      <c r="L1991" s="21">
        <f aca="true" t="shared" si="63" ref="L1991:L2054">$K1991^(LOG10(L$5)/LOG10(2))</f>
        <v>0.003712478656502917</v>
      </c>
      <c r="M1991" s="22">
        <f t="shared" si="62"/>
        <v>24.77417958585871</v>
      </c>
    </row>
    <row r="1992" spans="11:13" ht="12.75">
      <c r="K1992" s="46">
        <v>1986</v>
      </c>
      <c r="L1992" s="21">
        <f t="shared" si="63"/>
        <v>0.0037111009373392142</v>
      </c>
      <c r="M1992" s="22">
        <f t="shared" si="62"/>
        <v>24.77789068679605</v>
      </c>
    </row>
    <row r="1993" spans="11:13" ht="12.75">
      <c r="K1993" s="46">
        <v>1987</v>
      </c>
      <c r="L1993" s="21">
        <f t="shared" si="63"/>
        <v>0.0037097244226089454</v>
      </c>
      <c r="M1993" s="22">
        <f aca="true" t="shared" si="64" ref="M1993:M2056">M1992+L1993</f>
        <v>24.78160041121866</v>
      </c>
    </row>
    <row r="1994" spans="11:13" ht="12.75">
      <c r="K1994" s="46">
        <v>1988</v>
      </c>
      <c r="L1994" s="21">
        <f t="shared" si="63"/>
        <v>0.0037083491106538005</v>
      </c>
      <c r="M1994" s="22">
        <f t="shared" si="64"/>
        <v>24.78530876032931</v>
      </c>
    </row>
    <row r="1995" spans="11:13" ht="12.75">
      <c r="K1995" s="46">
        <v>1989</v>
      </c>
      <c r="L1995" s="21">
        <f t="shared" si="63"/>
        <v>0.0037069749998185904</v>
      </c>
      <c r="M1995" s="22">
        <f t="shared" si="64"/>
        <v>24.78901573532913</v>
      </c>
    </row>
    <row r="1996" spans="11:13" ht="12.75">
      <c r="K1996" s="46">
        <v>1990</v>
      </c>
      <c r="L1996" s="21">
        <f t="shared" si="63"/>
        <v>0.0037056020884512343</v>
      </c>
      <c r="M1996" s="22">
        <f t="shared" si="64"/>
        <v>24.792721337417582</v>
      </c>
    </row>
    <row r="1997" spans="11:13" ht="12.75">
      <c r="K1997" s="46">
        <v>1991</v>
      </c>
      <c r="L1997" s="21">
        <f t="shared" si="63"/>
        <v>0.0037042303749027566</v>
      </c>
      <c r="M1997" s="22">
        <f t="shared" si="64"/>
        <v>24.796425567792486</v>
      </c>
    </row>
    <row r="1998" spans="11:13" ht="12.75">
      <c r="K1998" s="46">
        <v>1992</v>
      </c>
      <c r="L1998" s="21">
        <f t="shared" si="63"/>
        <v>0.003702859857527263</v>
      </c>
      <c r="M1998" s="22">
        <f t="shared" si="64"/>
        <v>24.800128427650012</v>
      </c>
    </row>
    <row r="1999" spans="11:13" ht="12.75">
      <c r="K1999" s="46">
        <v>1993</v>
      </c>
      <c r="L1999" s="21">
        <f t="shared" si="63"/>
        <v>0.0037014905346819567</v>
      </c>
      <c r="M1999" s="22">
        <f t="shared" si="64"/>
        <v>24.803829918184693</v>
      </c>
    </row>
    <row r="2000" spans="11:13" ht="12.75">
      <c r="K2000" s="46">
        <v>1994</v>
      </c>
      <c r="L2000" s="21">
        <f t="shared" si="63"/>
        <v>0.0037001224047271196</v>
      </c>
      <c r="M2000" s="22">
        <f t="shared" si="64"/>
        <v>24.80753004058942</v>
      </c>
    </row>
    <row r="2001" spans="11:13" ht="12.75">
      <c r="K2001" s="46">
        <v>1995</v>
      </c>
      <c r="L2001" s="21">
        <f t="shared" si="63"/>
        <v>0.0036987554660260964</v>
      </c>
      <c r="M2001" s="22">
        <f t="shared" si="64"/>
        <v>24.811228796055445</v>
      </c>
    </row>
    <row r="2002" spans="11:13" ht="12.75">
      <c r="K2002" s="46">
        <v>1996</v>
      </c>
      <c r="L2002" s="21">
        <f t="shared" si="63"/>
        <v>0.003697389716945309</v>
      </c>
      <c r="M2002" s="22">
        <f t="shared" si="64"/>
        <v>24.81492618577239</v>
      </c>
    </row>
    <row r="2003" spans="11:13" ht="12.75">
      <c r="K2003" s="46">
        <v>1997</v>
      </c>
      <c r="L2003" s="21">
        <f t="shared" si="63"/>
        <v>0.003696025155854226</v>
      </c>
      <c r="M2003" s="22">
        <f t="shared" si="64"/>
        <v>24.818622210928243</v>
      </c>
    </row>
    <row r="2004" spans="11:13" ht="12.75">
      <c r="K2004" s="46">
        <v>1998</v>
      </c>
      <c r="L2004" s="21">
        <f t="shared" si="63"/>
        <v>0.003694661781125371</v>
      </c>
      <c r="M2004" s="22">
        <f t="shared" si="64"/>
        <v>24.82231687270937</v>
      </c>
    </row>
    <row r="2005" spans="11:13" ht="12.75">
      <c r="K2005" s="46">
        <v>1999</v>
      </c>
      <c r="L2005" s="21">
        <f t="shared" si="63"/>
        <v>0.003693299591134306</v>
      </c>
      <c r="M2005" s="22">
        <f t="shared" si="64"/>
        <v>24.826010172300503</v>
      </c>
    </row>
    <row r="2006" spans="11:13" ht="12.75">
      <c r="K2006" s="46">
        <v>2000</v>
      </c>
      <c r="L2006" s="21">
        <f t="shared" si="63"/>
        <v>0.0036919385842596316</v>
      </c>
      <c r="M2006" s="22">
        <f t="shared" si="64"/>
        <v>24.829702110884764</v>
      </c>
    </row>
    <row r="2007" spans="11:13" ht="12.75">
      <c r="K2007" s="46">
        <v>2001</v>
      </c>
      <c r="L2007" s="21">
        <f t="shared" si="63"/>
        <v>0.003690578758882978</v>
      </c>
      <c r="M2007" s="22">
        <f t="shared" si="64"/>
        <v>24.833392689643645</v>
      </c>
    </row>
    <row r="2008" spans="11:13" ht="12.75">
      <c r="K2008" s="46">
        <v>2002</v>
      </c>
      <c r="L2008" s="21">
        <f t="shared" si="63"/>
        <v>0.003689220113388993</v>
      </c>
      <c r="M2008" s="22">
        <f t="shared" si="64"/>
        <v>24.837081909757035</v>
      </c>
    </row>
    <row r="2009" spans="11:13" ht="12.75">
      <c r="K2009" s="46">
        <v>2003</v>
      </c>
      <c r="L2009" s="21">
        <f t="shared" si="63"/>
        <v>0.003687862646165343</v>
      </c>
      <c r="M2009" s="22">
        <f t="shared" si="64"/>
        <v>24.8407697724032</v>
      </c>
    </row>
    <row r="2010" spans="11:13" ht="12.75">
      <c r="K2010" s="46">
        <v>2004</v>
      </c>
      <c r="L2010" s="21">
        <f t="shared" si="63"/>
        <v>0.003686506355602691</v>
      </c>
      <c r="M2010" s="22">
        <f t="shared" si="64"/>
        <v>24.844456278758802</v>
      </c>
    </row>
    <row r="2011" spans="11:13" ht="12.75">
      <c r="K2011" s="46">
        <v>2005</v>
      </c>
      <c r="L2011" s="21">
        <f t="shared" si="63"/>
        <v>0.0036851512400947134</v>
      </c>
      <c r="M2011" s="22">
        <f t="shared" si="64"/>
        <v>24.848141429998897</v>
      </c>
    </row>
    <row r="2012" spans="11:13" ht="12.75">
      <c r="K2012" s="46">
        <v>2006</v>
      </c>
      <c r="L2012" s="21">
        <f t="shared" si="63"/>
        <v>0.003683797298038071</v>
      </c>
      <c r="M2012" s="22">
        <f t="shared" si="64"/>
        <v>24.851825227296935</v>
      </c>
    </row>
    <row r="2013" spans="11:13" ht="12.75">
      <c r="K2013" s="46">
        <v>2007</v>
      </c>
      <c r="L2013" s="21">
        <f t="shared" si="63"/>
        <v>0.003682444527832414</v>
      </c>
      <c r="M2013" s="22">
        <f t="shared" si="64"/>
        <v>24.855507671824768</v>
      </c>
    </row>
    <row r="2014" spans="11:13" ht="12.75">
      <c r="K2014" s="46">
        <v>2008</v>
      </c>
      <c r="L2014" s="21">
        <f t="shared" si="63"/>
        <v>0.003681092927880362</v>
      </c>
      <c r="M2014" s="22">
        <f t="shared" si="64"/>
        <v>24.85918876475265</v>
      </c>
    </row>
    <row r="2015" spans="11:13" ht="12.75">
      <c r="K2015" s="46">
        <v>2009</v>
      </c>
      <c r="L2015" s="21">
        <f t="shared" si="63"/>
        <v>0.003679742496587517</v>
      </c>
      <c r="M2015" s="22">
        <f t="shared" si="64"/>
        <v>24.862868507249235</v>
      </c>
    </row>
    <row r="2016" spans="11:13" ht="12.75">
      <c r="K2016" s="46">
        <v>2010</v>
      </c>
      <c r="L2016" s="21">
        <f t="shared" si="63"/>
        <v>0.003678393232362444</v>
      </c>
      <c r="M2016" s="22">
        <f t="shared" si="64"/>
        <v>24.866546900481598</v>
      </c>
    </row>
    <row r="2017" spans="11:13" ht="12.75">
      <c r="K2017" s="46">
        <v>2011</v>
      </c>
      <c r="L2017" s="21">
        <f t="shared" si="63"/>
        <v>0.0036770451336166615</v>
      </c>
      <c r="M2017" s="22">
        <f t="shared" si="64"/>
        <v>24.870223945615216</v>
      </c>
    </row>
    <row r="2018" spans="11:13" ht="12.75">
      <c r="K2018" s="46">
        <v>2012</v>
      </c>
      <c r="L2018" s="21">
        <f t="shared" si="63"/>
        <v>0.003675698198764637</v>
      </c>
      <c r="M2018" s="22">
        <f t="shared" si="64"/>
        <v>24.87389964381398</v>
      </c>
    </row>
    <row r="2019" spans="11:13" ht="12.75">
      <c r="K2019" s="46">
        <v>2013</v>
      </c>
      <c r="L2019" s="21">
        <f t="shared" si="63"/>
        <v>0.003674352426223792</v>
      </c>
      <c r="M2019" s="22">
        <f t="shared" si="64"/>
        <v>24.877573996240205</v>
      </c>
    </row>
    <row r="2020" spans="11:13" ht="12.75">
      <c r="K2020" s="46">
        <v>2014</v>
      </c>
      <c r="L2020" s="21">
        <f t="shared" si="63"/>
        <v>0.0036730078144144676</v>
      </c>
      <c r="M2020" s="22">
        <f t="shared" si="64"/>
        <v>24.881247004054618</v>
      </c>
    </row>
    <row r="2021" spans="11:13" ht="12.75">
      <c r="K2021" s="46">
        <v>2015</v>
      </c>
      <c r="L2021" s="21">
        <f t="shared" si="63"/>
        <v>0.003671664361759949</v>
      </c>
      <c r="M2021" s="22">
        <f t="shared" si="64"/>
        <v>24.88491866841638</v>
      </c>
    </row>
    <row r="2022" spans="11:13" ht="12.75">
      <c r="K2022" s="46">
        <v>2016</v>
      </c>
      <c r="L2022" s="21">
        <f t="shared" si="63"/>
        <v>0.0036703220666864404</v>
      </c>
      <c r="M2022" s="22">
        <f t="shared" si="64"/>
        <v>24.888588990483065</v>
      </c>
    </row>
    <row r="2023" spans="11:13" ht="12.75">
      <c r="K2023" s="46">
        <v>2017</v>
      </c>
      <c r="L2023" s="21">
        <f t="shared" si="63"/>
        <v>0.003668980927623062</v>
      </c>
      <c r="M2023" s="22">
        <f t="shared" si="64"/>
        <v>24.89225797141069</v>
      </c>
    </row>
    <row r="2024" spans="11:13" ht="12.75">
      <c r="K2024" s="46">
        <v>2018</v>
      </c>
      <c r="L2024" s="21">
        <f t="shared" si="63"/>
        <v>0.0036676409430018387</v>
      </c>
      <c r="M2024" s="22">
        <f t="shared" si="64"/>
        <v>24.89592561235369</v>
      </c>
    </row>
    <row r="2025" spans="11:13" ht="12.75">
      <c r="K2025" s="46">
        <v>2019</v>
      </c>
      <c r="L2025" s="21">
        <f t="shared" si="63"/>
        <v>0.0036663021112577046</v>
      </c>
      <c r="M2025" s="22">
        <f t="shared" si="64"/>
        <v>24.899591914464946</v>
      </c>
    </row>
    <row r="2026" spans="11:13" ht="12.75">
      <c r="K2026" s="46">
        <v>2020</v>
      </c>
      <c r="L2026" s="21">
        <f t="shared" si="63"/>
        <v>0.0036649644308284846</v>
      </c>
      <c r="M2026" s="22">
        <f t="shared" si="64"/>
        <v>24.903256878895775</v>
      </c>
    </row>
    <row r="2027" spans="11:13" ht="12.75">
      <c r="K2027" s="46">
        <v>2021</v>
      </c>
      <c r="L2027" s="21">
        <f t="shared" si="63"/>
        <v>0.003663627900154893</v>
      </c>
      <c r="M2027" s="22">
        <f t="shared" si="64"/>
        <v>24.90692050679593</v>
      </c>
    </row>
    <row r="2028" spans="11:13" ht="12.75">
      <c r="K2028" s="46">
        <v>2022</v>
      </c>
      <c r="L2028" s="21">
        <f t="shared" si="63"/>
        <v>0.003662292517680531</v>
      </c>
      <c r="M2028" s="22">
        <f t="shared" si="64"/>
        <v>24.910582799313612</v>
      </c>
    </row>
    <row r="2029" spans="11:13" ht="12.75">
      <c r="K2029" s="46">
        <v>2023</v>
      </c>
      <c r="L2029" s="21">
        <f t="shared" si="63"/>
        <v>0.0036609582818518697</v>
      </c>
      <c r="M2029" s="22">
        <f t="shared" si="64"/>
        <v>24.914243757595465</v>
      </c>
    </row>
    <row r="2030" spans="11:13" ht="12.75">
      <c r="K2030" s="46">
        <v>2024</v>
      </c>
      <c r="L2030" s="21">
        <f t="shared" si="63"/>
        <v>0.003659625191118246</v>
      </c>
      <c r="M2030" s="22">
        <f t="shared" si="64"/>
        <v>24.917903382786584</v>
      </c>
    </row>
    <row r="2031" spans="11:13" ht="12.75">
      <c r="K2031" s="46">
        <v>2025</v>
      </c>
      <c r="L2031" s="21">
        <f t="shared" si="63"/>
        <v>0.00365829324393187</v>
      </c>
      <c r="M2031" s="22">
        <f t="shared" si="64"/>
        <v>24.921561676030514</v>
      </c>
    </row>
    <row r="2032" spans="11:13" ht="12.75">
      <c r="K2032" s="46">
        <v>2026</v>
      </c>
      <c r="L2032" s="21">
        <f t="shared" si="63"/>
        <v>0.0036569624387477943</v>
      </c>
      <c r="M2032" s="22">
        <f t="shared" si="64"/>
        <v>24.92521863846926</v>
      </c>
    </row>
    <row r="2033" spans="11:13" ht="12.75">
      <c r="K2033" s="46">
        <v>2027</v>
      </c>
      <c r="L2033" s="21">
        <f t="shared" si="63"/>
        <v>0.0036556327740239255</v>
      </c>
      <c r="M2033" s="22">
        <f t="shared" si="64"/>
        <v>24.928874271243284</v>
      </c>
    </row>
    <row r="2034" spans="11:13" ht="12.75">
      <c r="K2034" s="46">
        <v>2028</v>
      </c>
      <c r="L2034" s="21">
        <f t="shared" si="63"/>
        <v>0.003654304248221013</v>
      </c>
      <c r="M2034" s="22">
        <f t="shared" si="64"/>
        <v>24.932528575491506</v>
      </c>
    </row>
    <row r="2035" spans="11:13" ht="12.75">
      <c r="K2035" s="46">
        <v>2029</v>
      </c>
      <c r="L2035" s="21">
        <f t="shared" si="63"/>
        <v>0.0036529768598026367</v>
      </c>
      <c r="M2035" s="22">
        <f t="shared" si="64"/>
        <v>24.93618155235131</v>
      </c>
    </row>
    <row r="2036" spans="11:13" ht="12.75">
      <c r="K2036" s="46">
        <v>2030</v>
      </c>
      <c r="L2036" s="21">
        <f t="shared" si="63"/>
        <v>0.003651650607235215</v>
      </c>
      <c r="M2036" s="22">
        <f t="shared" si="64"/>
        <v>24.939833202958546</v>
      </c>
    </row>
    <row r="2037" spans="11:13" ht="12.75">
      <c r="K2037" s="46">
        <v>2031</v>
      </c>
      <c r="L2037" s="21">
        <f t="shared" si="63"/>
        <v>0.0036503254889879754</v>
      </c>
      <c r="M2037" s="22">
        <f t="shared" si="64"/>
        <v>24.943483528447533</v>
      </c>
    </row>
    <row r="2038" spans="11:13" ht="12.75">
      <c r="K2038" s="46">
        <v>2032</v>
      </c>
      <c r="L2038" s="21">
        <f t="shared" si="63"/>
        <v>0.0036490015035329725</v>
      </c>
      <c r="M2038" s="22">
        <f t="shared" si="64"/>
        <v>24.947132529951066</v>
      </c>
    </row>
    <row r="2039" spans="11:13" ht="12.75">
      <c r="K2039" s="46">
        <v>2033</v>
      </c>
      <c r="L2039" s="21">
        <f t="shared" si="63"/>
        <v>0.003647678649345059</v>
      </c>
      <c r="M2039" s="22">
        <f t="shared" si="64"/>
        <v>24.95078020860041</v>
      </c>
    </row>
    <row r="2040" spans="11:13" ht="12.75">
      <c r="K2040" s="46">
        <v>2034</v>
      </c>
      <c r="L2040" s="21">
        <f t="shared" si="63"/>
        <v>0.0036463569249018985</v>
      </c>
      <c r="M2040" s="22">
        <f t="shared" si="64"/>
        <v>24.954426565525313</v>
      </c>
    </row>
    <row r="2041" spans="11:13" ht="12.75">
      <c r="K2041" s="46">
        <v>2035</v>
      </c>
      <c r="L2041" s="21">
        <f t="shared" si="63"/>
        <v>0.003645036328683946</v>
      </c>
      <c r="M2041" s="22">
        <f t="shared" si="64"/>
        <v>24.958071601853998</v>
      </c>
    </row>
    <row r="2042" spans="11:13" ht="12.75">
      <c r="K2042" s="46">
        <v>2036</v>
      </c>
      <c r="L2042" s="21">
        <f t="shared" si="63"/>
        <v>0.003643716859174442</v>
      </c>
      <c r="M2042" s="22">
        <f t="shared" si="64"/>
        <v>24.96171531871317</v>
      </c>
    </row>
    <row r="2043" spans="11:13" ht="12.75">
      <c r="K2043" s="46">
        <v>2037</v>
      </c>
      <c r="L2043" s="21">
        <f t="shared" si="63"/>
        <v>0.003642398514859423</v>
      </c>
      <c r="M2043" s="22">
        <f t="shared" si="64"/>
        <v>24.96535771722803</v>
      </c>
    </row>
    <row r="2044" spans="11:13" ht="12.75">
      <c r="K2044" s="46">
        <v>2038</v>
      </c>
      <c r="L2044" s="21">
        <f t="shared" si="63"/>
        <v>0.003641081294227681</v>
      </c>
      <c r="M2044" s="22">
        <f t="shared" si="64"/>
        <v>24.968998798522257</v>
      </c>
    </row>
    <row r="2045" spans="11:13" ht="12.75">
      <c r="K2045" s="46">
        <v>2039</v>
      </c>
      <c r="L2045" s="21">
        <f t="shared" si="63"/>
        <v>0.0036397651957708037</v>
      </c>
      <c r="M2045" s="22">
        <f t="shared" si="64"/>
        <v>24.97263856371803</v>
      </c>
    </row>
    <row r="2046" spans="11:13" ht="12.75">
      <c r="K2046" s="46">
        <v>2040</v>
      </c>
      <c r="L2046" s="21">
        <f t="shared" si="63"/>
        <v>0.003638450217983121</v>
      </c>
      <c r="M2046" s="22">
        <f t="shared" si="64"/>
        <v>24.976277013936013</v>
      </c>
    </row>
    <row r="2047" spans="11:13" ht="12.75">
      <c r="K2047" s="46">
        <v>2041</v>
      </c>
      <c r="L2047" s="21">
        <f t="shared" si="63"/>
        <v>0.0036371363593617236</v>
      </c>
      <c r="M2047" s="22">
        <f t="shared" si="64"/>
        <v>24.979914150295375</v>
      </c>
    </row>
    <row r="2048" spans="11:13" ht="12.75">
      <c r="K2048" s="46">
        <v>2042</v>
      </c>
      <c r="L2048" s="21">
        <f t="shared" si="63"/>
        <v>0.0036358236184064665</v>
      </c>
      <c r="M2048" s="22">
        <f t="shared" si="64"/>
        <v>24.98354997391378</v>
      </c>
    </row>
    <row r="2049" spans="11:13" ht="12.75">
      <c r="K2049" s="46">
        <v>2043</v>
      </c>
      <c r="L2049" s="21">
        <f t="shared" si="63"/>
        <v>0.003634511993619927</v>
      </c>
      <c r="M2049" s="22">
        <f t="shared" si="64"/>
        <v>24.987184485907402</v>
      </c>
    </row>
    <row r="2050" spans="11:13" ht="12.75">
      <c r="K2050" s="46">
        <v>2044</v>
      </c>
      <c r="L2050" s="21">
        <f t="shared" si="63"/>
        <v>0.0036332014835074393</v>
      </c>
      <c r="M2050" s="22">
        <f t="shared" si="64"/>
        <v>24.99081768739091</v>
      </c>
    </row>
    <row r="2051" spans="11:13" ht="12.75">
      <c r="K2051" s="46">
        <v>2045</v>
      </c>
      <c r="L2051" s="21">
        <f t="shared" si="63"/>
        <v>0.003631892086577065</v>
      </c>
      <c r="M2051" s="22">
        <f t="shared" si="64"/>
        <v>24.994449579477486</v>
      </c>
    </row>
    <row r="2052" spans="11:13" ht="12.75">
      <c r="K2052" s="46">
        <v>2046</v>
      </c>
      <c r="L2052" s="21">
        <f t="shared" si="63"/>
        <v>0.003630583801339577</v>
      </c>
      <c r="M2052" s="22">
        <f t="shared" si="64"/>
        <v>24.998080163278825</v>
      </c>
    </row>
    <row r="2053" spans="11:13" ht="12.75">
      <c r="K2053" s="46">
        <v>2047</v>
      </c>
      <c r="L2053" s="21">
        <f t="shared" si="63"/>
        <v>0.003629276626308484</v>
      </c>
      <c r="M2053" s="22">
        <f t="shared" si="64"/>
        <v>25.001709439905135</v>
      </c>
    </row>
    <row r="2054" spans="11:13" ht="12.75">
      <c r="K2054" s="46">
        <v>2048</v>
      </c>
      <c r="L2054" s="21">
        <f t="shared" si="63"/>
        <v>0.0036279705599999977</v>
      </c>
      <c r="M2054" s="22">
        <f t="shared" si="64"/>
        <v>25.005337410465135</v>
      </c>
    </row>
    <row r="2055" spans="11:13" ht="12.75">
      <c r="K2055" s="46">
        <v>2049</v>
      </c>
      <c r="L2055" s="21">
        <f aca="true" t="shared" si="65" ref="L2055:L2118">$K2055^(LOG10(L$5)/LOG10(2))</f>
        <v>0.0036266656009330453</v>
      </c>
      <c r="M2055" s="22">
        <f t="shared" si="64"/>
        <v>25.008964076066068</v>
      </c>
    </row>
    <row r="2056" spans="11:13" ht="12.75">
      <c r="K2056" s="46">
        <v>2050</v>
      </c>
      <c r="L2056" s="21">
        <f t="shared" si="65"/>
        <v>0.0036253617476292434</v>
      </c>
      <c r="M2056" s="22">
        <f t="shared" si="64"/>
        <v>25.0125894378137</v>
      </c>
    </row>
    <row r="2057" spans="11:13" ht="12.75">
      <c r="K2057" s="46">
        <v>2051</v>
      </c>
      <c r="L2057" s="21">
        <f t="shared" si="65"/>
        <v>0.0036240589986129084</v>
      </c>
      <c r="M2057" s="22">
        <f aca="true" t="shared" si="66" ref="M2057:M2120">M2056+L2057</f>
        <v>25.016213496812313</v>
      </c>
    </row>
    <row r="2058" spans="11:13" ht="12.75">
      <c r="K2058" s="46">
        <v>2052</v>
      </c>
      <c r="L2058" s="21">
        <f t="shared" si="65"/>
        <v>0.0036227573524110377</v>
      </c>
      <c r="M2058" s="22">
        <f t="shared" si="66"/>
        <v>25.019836254164723</v>
      </c>
    </row>
    <row r="2059" spans="11:13" ht="12.75">
      <c r="K2059" s="46">
        <v>2053</v>
      </c>
      <c r="L2059" s="21">
        <f t="shared" si="65"/>
        <v>0.003621456807553326</v>
      </c>
      <c r="M2059" s="22">
        <f t="shared" si="66"/>
        <v>25.023457710972277</v>
      </c>
    </row>
    <row r="2060" spans="11:13" ht="12.75">
      <c r="K2060" s="46">
        <v>2054</v>
      </c>
      <c r="L2060" s="21">
        <f t="shared" si="65"/>
        <v>0.0036201573625721257</v>
      </c>
      <c r="M2060" s="22">
        <f t="shared" si="66"/>
        <v>25.02707786833485</v>
      </c>
    </row>
    <row r="2061" spans="11:13" ht="12.75">
      <c r="K2061" s="46">
        <v>2055</v>
      </c>
      <c r="L2061" s="21">
        <f t="shared" si="65"/>
        <v>0.003618859016002463</v>
      </c>
      <c r="M2061" s="22">
        <f t="shared" si="66"/>
        <v>25.03069672735085</v>
      </c>
    </row>
    <row r="2062" spans="11:13" ht="12.75">
      <c r="K2062" s="46">
        <v>2056</v>
      </c>
      <c r="L2062" s="21">
        <f t="shared" si="65"/>
        <v>0.0036175617663820364</v>
      </c>
      <c r="M2062" s="22">
        <f t="shared" si="66"/>
        <v>25.034314289117233</v>
      </c>
    </row>
    <row r="2063" spans="11:13" ht="12.75">
      <c r="K2063" s="46">
        <v>2057</v>
      </c>
      <c r="L2063" s="21">
        <f t="shared" si="65"/>
        <v>0.0036162656122511842</v>
      </c>
      <c r="M2063" s="22">
        <f t="shared" si="66"/>
        <v>25.037930554729485</v>
      </c>
    </row>
    <row r="2064" spans="11:13" ht="12.75">
      <c r="K2064" s="46">
        <v>2058</v>
      </c>
      <c r="L2064" s="21">
        <f t="shared" si="65"/>
        <v>0.003614970552152913</v>
      </c>
      <c r="M2064" s="22">
        <f t="shared" si="66"/>
        <v>25.041545525281638</v>
      </c>
    </row>
    <row r="2065" spans="11:13" ht="12.75">
      <c r="K2065" s="46">
        <v>2059</v>
      </c>
      <c r="L2065" s="21">
        <f t="shared" si="65"/>
        <v>0.0036136765846328653</v>
      </c>
      <c r="M2065" s="22">
        <f t="shared" si="66"/>
        <v>25.04515920186627</v>
      </c>
    </row>
    <row r="2066" spans="11:13" ht="12.75">
      <c r="K2066" s="46">
        <v>2060</v>
      </c>
      <c r="L2066" s="21">
        <f t="shared" si="65"/>
        <v>0.003612383708239318</v>
      </c>
      <c r="M2066" s="22">
        <f t="shared" si="66"/>
        <v>25.04877158557451</v>
      </c>
    </row>
    <row r="2067" spans="11:13" ht="12.75">
      <c r="K2067" s="46">
        <v>2061</v>
      </c>
      <c r="L2067" s="21">
        <f t="shared" si="65"/>
        <v>0.003611091921523189</v>
      </c>
      <c r="M2067" s="22">
        <f t="shared" si="66"/>
        <v>25.052382677496034</v>
      </c>
    </row>
    <row r="2068" spans="11:13" ht="12.75">
      <c r="K2068" s="46">
        <v>2062</v>
      </c>
      <c r="L2068" s="21">
        <f t="shared" si="65"/>
        <v>0.003609801223038013</v>
      </c>
      <c r="M2068" s="22">
        <f t="shared" si="66"/>
        <v>25.055992478719073</v>
      </c>
    </row>
    <row r="2069" spans="11:13" ht="12.75">
      <c r="K2069" s="46">
        <v>2063</v>
      </c>
      <c r="L2069" s="21">
        <f t="shared" si="65"/>
        <v>0.003608511611339959</v>
      </c>
      <c r="M2069" s="22">
        <f t="shared" si="66"/>
        <v>25.059600990330413</v>
      </c>
    </row>
    <row r="2070" spans="11:13" ht="12.75">
      <c r="K2070" s="46">
        <v>2064</v>
      </c>
      <c r="L2070" s="21">
        <f t="shared" si="65"/>
        <v>0.0036072230849877973</v>
      </c>
      <c r="M2070" s="22">
        <f t="shared" si="66"/>
        <v>25.0632082134154</v>
      </c>
    </row>
    <row r="2071" spans="11:13" ht="12.75">
      <c r="K2071" s="46">
        <v>2065</v>
      </c>
      <c r="L2071" s="21">
        <f t="shared" si="65"/>
        <v>0.0036059356425429106</v>
      </c>
      <c r="M2071" s="22">
        <f t="shared" si="66"/>
        <v>25.066814149057944</v>
      </c>
    </row>
    <row r="2072" spans="11:13" ht="12.75">
      <c r="K2072" s="46">
        <v>2066</v>
      </c>
      <c r="L2072" s="21">
        <f t="shared" si="65"/>
        <v>0.0036046492825692854</v>
      </c>
      <c r="M2072" s="22">
        <f t="shared" si="66"/>
        <v>25.070418798340512</v>
      </c>
    </row>
    <row r="2073" spans="11:13" ht="12.75">
      <c r="K2073" s="46">
        <v>2067</v>
      </c>
      <c r="L2073" s="21">
        <f t="shared" si="65"/>
        <v>0.003603364003633507</v>
      </c>
      <c r="M2073" s="22">
        <f t="shared" si="66"/>
        <v>25.074022162344146</v>
      </c>
    </row>
    <row r="2074" spans="11:13" ht="12.75">
      <c r="K2074" s="46">
        <v>2068</v>
      </c>
      <c r="L2074" s="21">
        <f t="shared" si="65"/>
        <v>0.003602079804304738</v>
      </c>
      <c r="M2074" s="22">
        <f t="shared" si="66"/>
        <v>25.077624242148453</v>
      </c>
    </row>
    <row r="2075" spans="11:13" ht="12.75">
      <c r="K2075" s="46">
        <v>2069</v>
      </c>
      <c r="L2075" s="21">
        <f t="shared" si="65"/>
        <v>0.0036007966831547457</v>
      </c>
      <c r="M2075" s="22">
        <f t="shared" si="66"/>
        <v>25.081225038831608</v>
      </c>
    </row>
    <row r="2076" spans="11:13" ht="12.75">
      <c r="K2076" s="46">
        <v>2070</v>
      </c>
      <c r="L2076" s="21">
        <f t="shared" si="65"/>
        <v>0.0035995146387578594</v>
      </c>
      <c r="M2076" s="22">
        <f t="shared" si="66"/>
        <v>25.084824553470366</v>
      </c>
    </row>
    <row r="2077" spans="11:13" ht="12.75">
      <c r="K2077" s="46">
        <v>2071</v>
      </c>
      <c r="L2077" s="21">
        <f t="shared" si="65"/>
        <v>0.003598233669690991</v>
      </c>
      <c r="M2077" s="22">
        <f t="shared" si="66"/>
        <v>25.088422787140058</v>
      </c>
    </row>
    <row r="2078" spans="11:13" ht="12.75">
      <c r="K2078" s="46">
        <v>2072</v>
      </c>
      <c r="L2078" s="21">
        <f t="shared" si="65"/>
        <v>0.003596953774533613</v>
      </c>
      <c r="M2078" s="22">
        <f t="shared" si="66"/>
        <v>25.09201974091459</v>
      </c>
    </row>
    <row r="2079" spans="11:13" ht="12.75">
      <c r="K2079" s="46">
        <v>2073</v>
      </c>
      <c r="L2079" s="21">
        <f t="shared" si="65"/>
        <v>0.0035956749518677622</v>
      </c>
      <c r="M2079" s="22">
        <f t="shared" si="66"/>
        <v>25.095615415866458</v>
      </c>
    </row>
    <row r="2080" spans="11:13" ht="12.75">
      <c r="K2080" s="46">
        <v>2074</v>
      </c>
      <c r="L2080" s="21">
        <f t="shared" si="65"/>
        <v>0.0035943972002780255</v>
      </c>
      <c r="M2080" s="22">
        <f t="shared" si="66"/>
        <v>25.099209813066736</v>
      </c>
    </row>
    <row r="2081" spans="11:13" ht="12.75">
      <c r="K2081" s="46">
        <v>2075</v>
      </c>
      <c r="L2081" s="21">
        <f t="shared" si="65"/>
        <v>0.003593120518351551</v>
      </c>
      <c r="M2081" s="22">
        <f t="shared" si="66"/>
        <v>25.10280293358509</v>
      </c>
    </row>
    <row r="2082" spans="11:13" ht="12.75">
      <c r="K2082" s="46">
        <v>2076</v>
      </c>
      <c r="L2082" s="21">
        <f t="shared" si="65"/>
        <v>0.0035918449046780164</v>
      </c>
      <c r="M2082" s="22">
        <f t="shared" si="66"/>
        <v>25.10639477848977</v>
      </c>
    </row>
    <row r="2083" spans="11:13" ht="12.75">
      <c r="K2083" s="46">
        <v>2077</v>
      </c>
      <c r="L2083" s="21">
        <f t="shared" si="65"/>
        <v>0.0035905703578496422</v>
      </c>
      <c r="M2083" s="22">
        <f t="shared" si="66"/>
        <v>25.10998534884762</v>
      </c>
    </row>
    <row r="2084" spans="11:13" ht="12.75">
      <c r="K2084" s="46">
        <v>2078</v>
      </c>
      <c r="L2084" s="21">
        <f t="shared" si="65"/>
        <v>0.0035892968764611823</v>
      </c>
      <c r="M2084" s="22">
        <f t="shared" si="66"/>
        <v>25.113574645724082</v>
      </c>
    </row>
    <row r="2085" spans="11:13" ht="12.75">
      <c r="K2085" s="46">
        <v>2079</v>
      </c>
      <c r="L2085" s="21">
        <f t="shared" si="65"/>
        <v>0.0035880244591099163</v>
      </c>
      <c r="M2085" s="22">
        <f t="shared" si="66"/>
        <v>25.11716267018319</v>
      </c>
    </row>
    <row r="2086" spans="11:13" ht="12.75">
      <c r="K2086" s="46">
        <v>2080</v>
      </c>
      <c r="L2086" s="21">
        <f t="shared" si="65"/>
        <v>0.0035867531043956465</v>
      </c>
      <c r="M2086" s="22">
        <f t="shared" si="66"/>
        <v>25.120749423287588</v>
      </c>
    </row>
    <row r="2087" spans="11:13" ht="12.75">
      <c r="K2087" s="46">
        <v>2081</v>
      </c>
      <c r="L2087" s="21">
        <f t="shared" si="65"/>
        <v>0.0035854828109206827</v>
      </c>
      <c r="M2087" s="22">
        <f t="shared" si="66"/>
        <v>25.124334906098508</v>
      </c>
    </row>
    <row r="2088" spans="11:13" ht="12.75">
      <c r="K2088" s="46">
        <v>2082</v>
      </c>
      <c r="L2088" s="21">
        <f t="shared" si="65"/>
        <v>0.0035842135772898498</v>
      </c>
      <c r="M2088" s="22">
        <f t="shared" si="66"/>
        <v>25.1279191196758</v>
      </c>
    </row>
    <row r="2089" spans="11:13" ht="12.75">
      <c r="K2089" s="46">
        <v>2083</v>
      </c>
      <c r="L2089" s="21">
        <f t="shared" si="65"/>
        <v>0.0035829454021104722</v>
      </c>
      <c r="M2089" s="22">
        <f t="shared" si="66"/>
        <v>25.13150206507791</v>
      </c>
    </row>
    <row r="2090" spans="11:13" ht="12.75">
      <c r="K2090" s="46">
        <v>2084</v>
      </c>
      <c r="L2090" s="21">
        <f t="shared" si="65"/>
        <v>0.0035816782839923735</v>
      </c>
      <c r="M2090" s="22">
        <f t="shared" si="66"/>
        <v>25.135083743361903</v>
      </c>
    </row>
    <row r="2091" spans="11:13" ht="12.75">
      <c r="K2091" s="46">
        <v>2085</v>
      </c>
      <c r="L2091" s="21">
        <f t="shared" si="65"/>
        <v>0.0035804122215478676</v>
      </c>
      <c r="M2091" s="22">
        <f t="shared" si="66"/>
        <v>25.138664155583452</v>
      </c>
    </row>
    <row r="2092" spans="11:13" ht="12.75">
      <c r="K2092" s="46">
        <v>2086</v>
      </c>
      <c r="L2092" s="21">
        <f t="shared" si="65"/>
        <v>0.0035791472133917604</v>
      </c>
      <c r="M2092" s="22">
        <f t="shared" si="66"/>
        <v>25.142243302796842</v>
      </c>
    </row>
    <row r="2093" spans="11:13" ht="12.75">
      <c r="K2093" s="46">
        <v>2087</v>
      </c>
      <c r="L2093" s="21">
        <f t="shared" si="65"/>
        <v>0.0035778832581413304</v>
      </c>
      <c r="M2093" s="22">
        <f t="shared" si="66"/>
        <v>25.145821186054985</v>
      </c>
    </row>
    <row r="2094" spans="11:13" ht="12.75">
      <c r="K2094" s="46">
        <v>2088</v>
      </c>
      <c r="L2094" s="21">
        <f t="shared" si="65"/>
        <v>0.0035766203544163335</v>
      </c>
      <c r="M2094" s="22">
        <f t="shared" si="66"/>
        <v>25.1493978064094</v>
      </c>
    </row>
    <row r="2095" spans="11:13" ht="12.75">
      <c r="K2095" s="46">
        <v>2089</v>
      </c>
      <c r="L2095" s="21">
        <f t="shared" si="65"/>
        <v>0.003575358500838998</v>
      </c>
      <c r="M2095" s="22">
        <f t="shared" si="66"/>
        <v>25.15297316491024</v>
      </c>
    </row>
    <row r="2096" spans="11:13" ht="12.75">
      <c r="K2096" s="46">
        <v>2090</v>
      </c>
      <c r="L2096" s="21">
        <f t="shared" si="65"/>
        <v>0.0035740976960340104</v>
      </c>
      <c r="M2096" s="22">
        <f t="shared" si="66"/>
        <v>25.156547262606274</v>
      </c>
    </row>
    <row r="2097" spans="11:13" ht="12.75">
      <c r="K2097" s="46">
        <v>2091</v>
      </c>
      <c r="L2097" s="21">
        <f t="shared" si="65"/>
        <v>0.0035728379386285197</v>
      </c>
      <c r="M2097" s="22">
        <f t="shared" si="66"/>
        <v>25.1601201005449</v>
      </c>
    </row>
    <row r="2098" spans="11:13" ht="12.75">
      <c r="K2098" s="46">
        <v>2092</v>
      </c>
      <c r="L2098" s="21">
        <f t="shared" si="65"/>
        <v>0.003571579227252129</v>
      </c>
      <c r="M2098" s="22">
        <f t="shared" si="66"/>
        <v>25.163691679772153</v>
      </c>
    </row>
    <row r="2099" spans="11:13" ht="12.75">
      <c r="K2099" s="46">
        <v>2093</v>
      </c>
      <c r="L2099" s="21">
        <f t="shared" si="65"/>
        <v>0.0035703215605368778</v>
      </c>
      <c r="M2099" s="22">
        <f t="shared" si="66"/>
        <v>25.16726200133269</v>
      </c>
    </row>
    <row r="2100" spans="11:13" ht="12.75">
      <c r="K2100" s="46">
        <v>2094</v>
      </c>
      <c r="L2100" s="21">
        <f t="shared" si="65"/>
        <v>0.003569064937117261</v>
      </c>
      <c r="M2100" s="22">
        <f t="shared" si="66"/>
        <v>25.17083106626981</v>
      </c>
    </row>
    <row r="2101" spans="11:13" ht="12.75">
      <c r="K2101" s="46">
        <v>2095</v>
      </c>
      <c r="L2101" s="21">
        <f t="shared" si="65"/>
        <v>0.0035678093556302044</v>
      </c>
      <c r="M2101" s="22">
        <f t="shared" si="66"/>
        <v>25.17439887562544</v>
      </c>
    </row>
    <row r="2102" spans="11:13" ht="12.75">
      <c r="K2102" s="46">
        <v>2096</v>
      </c>
      <c r="L2102" s="21">
        <f t="shared" si="65"/>
        <v>0.003566554814715056</v>
      </c>
      <c r="M2102" s="22">
        <f t="shared" si="66"/>
        <v>25.177965430440153</v>
      </c>
    </row>
    <row r="2103" spans="11:13" ht="12.75">
      <c r="K2103" s="46">
        <v>2097</v>
      </c>
      <c r="L2103" s="21">
        <f t="shared" si="65"/>
        <v>0.003565301313013598</v>
      </c>
      <c r="M2103" s="22">
        <f t="shared" si="66"/>
        <v>25.181530731753167</v>
      </c>
    </row>
    <row r="2104" spans="11:13" ht="12.75">
      <c r="K2104" s="46">
        <v>2098</v>
      </c>
      <c r="L2104" s="21">
        <f t="shared" si="65"/>
        <v>0.003564048849170031</v>
      </c>
      <c r="M2104" s="22">
        <f t="shared" si="66"/>
        <v>25.185094780602338</v>
      </c>
    </row>
    <row r="2105" spans="11:13" ht="12.75">
      <c r="K2105" s="46">
        <v>2099</v>
      </c>
      <c r="L2105" s="21">
        <f t="shared" si="65"/>
        <v>0.00356279742183097</v>
      </c>
      <c r="M2105" s="22">
        <f t="shared" si="66"/>
        <v>25.18865757802417</v>
      </c>
    </row>
    <row r="2106" spans="11:13" ht="12.75">
      <c r="K2106" s="46">
        <v>2100</v>
      </c>
      <c r="L2106" s="21">
        <f t="shared" si="65"/>
        <v>0.003561547029645429</v>
      </c>
      <c r="M2106" s="22">
        <f t="shared" si="66"/>
        <v>25.192219125053814</v>
      </c>
    </row>
    <row r="2107" spans="11:13" ht="12.75">
      <c r="K2107" s="46">
        <v>2101</v>
      </c>
      <c r="L2107" s="21">
        <f t="shared" si="65"/>
        <v>0.00356029767126484</v>
      </c>
      <c r="M2107" s="22">
        <f t="shared" si="66"/>
        <v>25.195779422725078</v>
      </c>
    </row>
    <row r="2108" spans="11:13" ht="12.75">
      <c r="K2108" s="46">
        <v>2102</v>
      </c>
      <c r="L2108" s="21">
        <f t="shared" si="65"/>
        <v>0.003559049345343021</v>
      </c>
      <c r="M2108" s="22">
        <f t="shared" si="66"/>
        <v>25.199338472070423</v>
      </c>
    </row>
    <row r="2109" spans="11:13" ht="12.75">
      <c r="K2109" s="46">
        <v>2103</v>
      </c>
      <c r="L2109" s="21">
        <f t="shared" si="65"/>
        <v>0.0035578020505361877</v>
      </c>
      <c r="M2109" s="22">
        <f t="shared" si="66"/>
        <v>25.20289627412096</v>
      </c>
    </row>
    <row r="2110" spans="11:13" ht="12.75">
      <c r="K2110" s="46">
        <v>2104</v>
      </c>
      <c r="L2110" s="21">
        <f t="shared" si="65"/>
        <v>0.003556555785502942</v>
      </c>
      <c r="M2110" s="22">
        <f t="shared" si="66"/>
        <v>25.206452829906464</v>
      </c>
    </row>
    <row r="2111" spans="11:13" ht="12.75">
      <c r="K2111" s="46">
        <v>2105</v>
      </c>
      <c r="L2111" s="21">
        <f t="shared" si="65"/>
        <v>0.0035553105489042705</v>
      </c>
      <c r="M2111" s="22">
        <f t="shared" si="66"/>
        <v>25.21000814045537</v>
      </c>
    </row>
    <row r="2112" spans="11:13" ht="12.75">
      <c r="K2112" s="46">
        <v>2106</v>
      </c>
      <c r="L2112" s="21">
        <f t="shared" si="65"/>
        <v>0.0035540663394035233</v>
      </c>
      <c r="M2112" s="22">
        <f t="shared" si="66"/>
        <v>25.213562206794773</v>
      </c>
    </row>
    <row r="2113" spans="11:13" ht="12.75">
      <c r="K2113" s="46">
        <v>2107</v>
      </c>
      <c r="L2113" s="21">
        <f t="shared" si="65"/>
        <v>0.003552823155666435</v>
      </c>
      <c r="M2113" s="22">
        <f t="shared" si="66"/>
        <v>25.21711502995044</v>
      </c>
    </row>
    <row r="2114" spans="11:13" ht="12.75">
      <c r="K2114" s="46">
        <v>2108</v>
      </c>
      <c r="L2114" s="21">
        <f t="shared" si="65"/>
        <v>0.003551580996361101</v>
      </c>
      <c r="M2114" s="22">
        <f t="shared" si="66"/>
        <v>25.2206666109468</v>
      </c>
    </row>
    <row r="2115" spans="11:13" ht="12.75">
      <c r="K2115" s="46">
        <v>2109</v>
      </c>
      <c r="L2115" s="21">
        <f t="shared" si="65"/>
        <v>0.003550339860157982</v>
      </c>
      <c r="M2115" s="22">
        <f t="shared" si="66"/>
        <v>25.22421695080696</v>
      </c>
    </row>
    <row r="2116" spans="11:13" ht="12.75">
      <c r="K2116" s="46">
        <v>2110</v>
      </c>
      <c r="L2116" s="21">
        <f t="shared" si="65"/>
        <v>0.003549099745729876</v>
      </c>
      <c r="M2116" s="22">
        <f t="shared" si="66"/>
        <v>25.227766050552688</v>
      </c>
    </row>
    <row r="2117" spans="11:13" ht="12.75">
      <c r="K2117" s="46">
        <v>2111</v>
      </c>
      <c r="L2117" s="21">
        <f t="shared" si="65"/>
        <v>0.0035478606517519553</v>
      </c>
      <c r="M2117" s="22">
        <f t="shared" si="66"/>
        <v>25.231313911204442</v>
      </c>
    </row>
    <row r="2118" spans="11:13" ht="12.75">
      <c r="K2118" s="46">
        <v>2112</v>
      </c>
      <c r="L2118" s="21">
        <f t="shared" si="65"/>
        <v>0.003546622576901719</v>
      </c>
      <c r="M2118" s="22">
        <f t="shared" si="66"/>
        <v>25.234860533781344</v>
      </c>
    </row>
    <row r="2119" spans="11:13" ht="12.75">
      <c r="K2119" s="46">
        <v>2113</v>
      </c>
      <c r="L2119" s="21">
        <f aca="true" t="shared" si="67" ref="L2119:L2182">$K2119^(LOG10(L$5)/LOG10(2))</f>
        <v>0.003545385519859007</v>
      </c>
      <c r="M2119" s="22">
        <f t="shared" si="66"/>
        <v>25.238405919301204</v>
      </c>
    </row>
    <row r="2120" spans="11:13" ht="12.75">
      <c r="K2120" s="46">
        <v>2114</v>
      </c>
      <c r="L2120" s="21">
        <f t="shared" si="67"/>
        <v>0.0035441494793060006</v>
      </c>
      <c r="M2120" s="22">
        <f t="shared" si="66"/>
        <v>25.24195006878051</v>
      </c>
    </row>
    <row r="2121" spans="11:13" ht="12.75">
      <c r="K2121" s="46">
        <v>2115</v>
      </c>
      <c r="L2121" s="21">
        <f t="shared" si="67"/>
        <v>0.003542914453927207</v>
      </c>
      <c r="M2121" s="22">
        <f aca="true" t="shared" si="68" ref="M2121:M2184">M2120+L2121</f>
        <v>25.24549298323444</v>
      </c>
    </row>
    <row r="2122" spans="11:13" ht="12.75">
      <c r="K2122" s="46">
        <v>2116</v>
      </c>
      <c r="L2122" s="21">
        <f t="shared" si="67"/>
        <v>0.0035416804424094517</v>
      </c>
      <c r="M2122" s="22">
        <f t="shared" si="68"/>
        <v>25.24903466367685</v>
      </c>
    </row>
    <row r="2123" spans="11:13" ht="12.75">
      <c r="K2123" s="46">
        <v>2117</v>
      </c>
      <c r="L2123" s="21">
        <f t="shared" si="67"/>
        <v>0.003540447443441881</v>
      </c>
      <c r="M2123" s="22">
        <f t="shared" si="68"/>
        <v>25.25257511112029</v>
      </c>
    </row>
    <row r="2124" spans="11:13" ht="12.75">
      <c r="K2124" s="46">
        <v>2118</v>
      </c>
      <c r="L2124" s="21">
        <f t="shared" si="67"/>
        <v>0.00353921545571596</v>
      </c>
      <c r="M2124" s="22">
        <f t="shared" si="68"/>
        <v>25.256114326576007</v>
      </c>
    </row>
    <row r="2125" spans="11:13" ht="12.75">
      <c r="K2125" s="46">
        <v>2119</v>
      </c>
      <c r="L2125" s="21">
        <f t="shared" si="67"/>
        <v>0.003537984477925452</v>
      </c>
      <c r="M2125" s="22">
        <f t="shared" si="68"/>
        <v>25.259652311053934</v>
      </c>
    </row>
    <row r="2126" spans="11:13" ht="12.75">
      <c r="K2126" s="46">
        <v>2120</v>
      </c>
      <c r="L2126" s="21">
        <f t="shared" si="67"/>
        <v>0.0035367545087664353</v>
      </c>
      <c r="M2126" s="22">
        <f t="shared" si="68"/>
        <v>25.2631890655627</v>
      </c>
    </row>
    <row r="2127" spans="11:13" ht="12.75">
      <c r="K2127" s="46">
        <v>2121</v>
      </c>
      <c r="L2127" s="21">
        <f t="shared" si="67"/>
        <v>0.0035355255469372675</v>
      </c>
      <c r="M2127" s="22">
        <f t="shared" si="68"/>
        <v>25.266724591109636</v>
      </c>
    </row>
    <row r="2128" spans="11:13" ht="12.75">
      <c r="K2128" s="46">
        <v>2122</v>
      </c>
      <c r="L2128" s="21">
        <f t="shared" si="67"/>
        <v>0.003534297591138618</v>
      </c>
      <c r="M2128" s="22">
        <f t="shared" si="68"/>
        <v>25.270258888700774</v>
      </c>
    </row>
    <row r="2129" spans="11:13" ht="12.75">
      <c r="K2129" s="46">
        <v>2123</v>
      </c>
      <c r="L2129" s="21">
        <f t="shared" si="67"/>
        <v>0.0035330706400734293</v>
      </c>
      <c r="M2129" s="22">
        <f t="shared" si="68"/>
        <v>25.273791959340848</v>
      </c>
    </row>
    <row r="2130" spans="11:13" ht="12.75">
      <c r="K2130" s="46">
        <v>2124</v>
      </c>
      <c r="L2130" s="21">
        <f t="shared" si="67"/>
        <v>0.003531844692446933</v>
      </c>
      <c r="M2130" s="22">
        <f t="shared" si="68"/>
        <v>25.277323804033294</v>
      </c>
    </row>
    <row r="2131" spans="11:13" ht="12.75">
      <c r="K2131" s="46">
        <v>2125</v>
      </c>
      <c r="L2131" s="21">
        <f t="shared" si="67"/>
        <v>0.0035306197469666383</v>
      </c>
      <c r="M2131" s="22">
        <f t="shared" si="68"/>
        <v>25.280854423780262</v>
      </c>
    </row>
    <row r="2132" spans="11:13" ht="12.75">
      <c r="K2132" s="46">
        <v>2126</v>
      </c>
      <c r="L2132" s="21">
        <f t="shared" si="67"/>
        <v>0.003529395802342322</v>
      </c>
      <c r="M2132" s="22">
        <f t="shared" si="68"/>
        <v>25.284383819582605</v>
      </c>
    </row>
    <row r="2133" spans="11:13" ht="12.75">
      <c r="K2133" s="46">
        <v>2127</v>
      </c>
      <c r="L2133" s="21">
        <f t="shared" si="67"/>
        <v>0.0035281728572860304</v>
      </c>
      <c r="M2133" s="22">
        <f t="shared" si="68"/>
        <v>25.28791199243989</v>
      </c>
    </row>
    <row r="2134" spans="11:13" ht="12.75">
      <c r="K2134" s="46">
        <v>2128</v>
      </c>
      <c r="L2134" s="21">
        <f t="shared" si="67"/>
        <v>0.003526950910512071</v>
      </c>
      <c r="M2134" s="22">
        <f t="shared" si="68"/>
        <v>25.291438943350403</v>
      </c>
    </row>
    <row r="2135" spans="11:13" ht="12.75">
      <c r="K2135" s="46">
        <v>2129</v>
      </c>
      <c r="L2135" s="21">
        <f t="shared" si="67"/>
        <v>0.003525729960737017</v>
      </c>
      <c r="M2135" s="22">
        <f t="shared" si="68"/>
        <v>25.294964673311142</v>
      </c>
    </row>
    <row r="2136" spans="11:13" ht="12.75">
      <c r="K2136" s="46">
        <v>2130</v>
      </c>
      <c r="L2136" s="21">
        <f t="shared" si="67"/>
        <v>0.0035245100066796714</v>
      </c>
      <c r="M2136" s="22">
        <f t="shared" si="68"/>
        <v>25.298489183317823</v>
      </c>
    </row>
    <row r="2137" spans="11:13" ht="12.75">
      <c r="K2137" s="46">
        <v>2131</v>
      </c>
      <c r="L2137" s="21">
        <f t="shared" si="67"/>
        <v>0.0035232910470611085</v>
      </c>
      <c r="M2137" s="22">
        <f t="shared" si="68"/>
        <v>25.302012474364883</v>
      </c>
    </row>
    <row r="2138" spans="11:13" ht="12.75">
      <c r="K2138" s="46">
        <v>2132</v>
      </c>
      <c r="L2138" s="21">
        <f t="shared" si="67"/>
        <v>0.0035220730806046294</v>
      </c>
      <c r="M2138" s="22">
        <f t="shared" si="68"/>
        <v>25.305534547445486</v>
      </c>
    </row>
    <row r="2139" spans="11:13" ht="12.75">
      <c r="K2139" s="46">
        <v>2133</v>
      </c>
      <c r="L2139" s="21">
        <f t="shared" si="67"/>
        <v>0.003520856106035776</v>
      </c>
      <c r="M2139" s="22">
        <f t="shared" si="68"/>
        <v>25.309055403551522</v>
      </c>
    </row>
    <row r="2140" spans="11:13" ht="12.75">
      <c r="K2140" s="46">
        <v>2134</v>
      </c>
      <c r="L2140" s="21">
        <f t="shared" si="67"/>
        <v>0.003519640122082321</v>
      </c>
      <c r="M2140" s="22">
        <f t="shared" si="68"/>
        <v>25.312575043673604</v>
      </c>
    </row>
    <row r="2141" spans="11:13" ht="12.75">
      <c r="K2141" s="46">
        <v>2135</v>
      </c>
      <c r="L2141" s="21">
        <f t="shared" si="67"/>
        <v>0.003518425127474272</v>
      </c>
      <c r="M2141" s="22">
        <f t="shared" si="68"/>
        <v>25.31609346880108</v>
      </c>
    </row>
    <row r="2142" spans="11:13" ht="12.75">
      <c r="K2142" s="46">
        <v>2136</v>
      </c>
      <c r="L2142" s="21">
        <f t="shared" si="67"/>
        <v>0.0035172111209438475</v>
      </c>
      <c r="M2142" s="22">
        <f t="shared" si="68"/>
        <v>25.31961067992202</v>
      </c>
    </row>
    <row r="2143" spans="11:13" ht="12.75">
      <c r="K2143" s="46">
        <v>2137</v>
      </c>
      <c r="L2143" s="21">
        <f t="shared" si="67"/>
        <v>0.003515998101225491</v>
      </c>
      <c r="M2143" s="22">
        <f t="shared" si="68"/>
        <v>25.323126678023247</v>
      </c>
    </row>
    <row r="2144" spans="11:13" ht="12.75">
      <c r="K2144" s="46">
        <v>2138</v>
      </c>
      <c r="L2144" s="21">
        <f t="shared" si="67"/>
        <v>0.003514786067055851</v>
      </c>
      <c r="M2144" s="22">
        <f t="shared" si="68"/>
        <v>25.3266414640903</v>
      </c>
    </row>
    <row r="2145" spans="11:13" ht="12.75">
      <c r="K2145" s="46">
        <v>2139</v>
      </c>
      <c r="L2145" s="21">
        <f t="shared" si="67"/>
        <v>0.003513575017173788</v>
      </c>
      <c r="M2145" s="22">
        <f t="shared" si="68"/>
        <v>25.330155039107474</v>
      </c>
    </row>
    <row r="2146" spans="11:13" ht="12.75">
      <c r="K2146" s="46">
        <v>2140</v>
      </c>
      <c r="L2146" s="21">
        <f t="shared" si="67"/>
        <v>0.0035123649503203697</v>
      </c>
      <c r="M2146" s="22">
        <f t="shared" si="68"/>
        <v>25.333667404057795</v>
      </c>
    </row>
    <row r="2147" spans="11:13" ht="12.75">
      <c r="K2147" s="46">
        <v>2141</v>
      </c>
      <c r="L2147" s="21">
        <f t="shared" si="67"/>
        <v>0.00351115586523885</v>
      </c>
      <c r="M2147" s="22">
        <f t="shared" si="68"/>
        <v>25.337178559923036</v>
      </c>
    </row>
    <row r="2148" spans="11:13" ht="12.75">
      <c r="K2148" s="46">
        <v>2142</v>
      </c>
      <c r="L2148" s="21">
        <f t="shared" si="67"/>
        <v>0.003509947760674681</v>
      </c>
      <c r="M2148" s="22">
        <f t="shared" si="68"/>
        <v>25.340688507683712</v>
      </c>
    </row>
    <row r="2149" spans="11:13" ht="12.75">
      <c r="K2149" s="46">
        <v>2143</v>
      </c>
      <c r="L2149" s="21">
        <f t="shared" si="67"/>
        <v>0.0035087406353755055</v>
      </c>
      <c r="M2149" s="22">
        <f t="shared" si="68"/>
        <v>25.344197248319087</v>
      </c>
    </row>
    <row r="2150" spans="11:13" ht="12.75">
      <c r="K2150" s="46">
        <v>2144</v>
      </c>
      <c r="L2150" s="21">
        <f t="shared" si="67"/>
        <v>0.0035075344880911466</v>
      </c>
      <c r="M2150" s="22">
        <f t="shared" si="68"/>
        <v>25.347704782807178</v>
      </c>
    </row>
    <row r="2151" spans="11:13" ht="12.75">
      <c r="K2151" s="46">
        <v>2145</v>
      </c>
      <c r="L2151" s="21">
        <f t="shared" si="67"/>
        <v>0.003506329317573603</v>
      </c>
      <c r="M2151" s="22">
        <f t="shared" si="68"/>
        <v>25.35121111212475</v>
      </c>
    </row>
    <row r="2152" spans="11:13" ht="12.75">
      <c r="K2152" s="46">
        <v>2146</v>
      </c>
      <c r="L2152" s="21">
        <f t="shared" si="67"/>
        <v>0.0035051251225770557</v>
      </c>
      <c r="M2152" s="22">
        <f t="shared" si="68"/>
        <v>25.354716237247327</v>
      </c>
    </row>
    <row r="2153" spans="11:13" ht="12.75">
      <c r="K2153" s="46">
        <v>2147</v>
      </c>
      <c r="L2153" s="21">
        <f t="shared" si="67"/>
        <v>0.00350392190185784</v>
      </c>
      <c r="M2153" s="22">
        <f t="shared" si="68"/>
        <v>25.358220159149184</v>
      </c>
    </row>
    <row r="2154" spans="11:13" ht="12.75">
      <c r="K2154" s="46">
        <v>2148</v>
      </c>
      <c r="L2154" s="21">
        <f t="shared" si="67"/>
        <v>0.0035027196541744694</v>
      </c>
      <c r="M2154" s="22">
        <f t="shared" si="68"/>
        <v>25.36172287880336</v>
      </c>
    </row>
    <row r="2155" spans="11:13" ht="12.75">
      <c r="K2155" s="46">
        <v>2149</v>
      </c>
      <c r="L2155" s="21">
        <f t="shared" si="67"/>
        <v>0.003501518378287608</v>
      </c>
      <c r="M2155" s="22">
        <f t="shared" si="68"/>
        <v>25.365224397181645</v>
      </c>
    </row>
    <row r="2156" spans="11:13" ht="12.75">
      <c r="K2156" s="46">
        <v>2150</v>
      </c>
      <c r="L2156" s="21">
        <f t="shared" si="67"/>
        <v>0.0035003180729600717</v>
      </c>
      <c r="M2156" s="22">
        <f t="shared" si="68"/>
        <v>25.368724715254604</v>
      </c>
    </row>
    <row r="2157" spans="11:13" ht="12.75">
      <c r="K2157" s="46">
        <v>2151</v>
      </c>
      <c r="L2157" s="21">
        <f t="shared" si="67"/>
        <v>0.0034991187369568352</v>
      </c>
      <c r="M2157" s="22">
        <f t="shared" si="68"/>
        <v>25.372223833991562</v>
      </c>
    </row>
    <row r="2158" spans="11:13" ht="12.75">
      <c r="K2158" s="46">
        <v>2152</v>
      </c>
      <c r="L2158" s="21">
        <f t="shared" si="67"/>
        <v>0.0034979203690450136</v>
      </c>
      <c r="M2158" s="22">
        <f t="shared" si="68"/>
        <v>25.375721754360608</v>
      </c>
    </row>
    <row r="2159" spans="11:13" ht="12.75">
      <c r="K2159" s="46">
        <v>2153</v>
      </c>
      <c r="L2159" s="21">
        <f t="shared" si="67"/>
        <v>0.0034967229679938603</v>
      </c>
      <c r="M2159" s="22">
        <f t="shared" si="68"/>
        <v>25.379218477328603</v>
      </c>
    </row>
    <row r="2160" spans="11:13" ht="12.75">
      <c r="K2160" s="46">
        <v>2154</v>
      </c>
      <c r="L2160" s="21">
        <f t="shared" si="67"/>
        <v>0.0034955265325747635</v>
      </c>
      <c r="M2160" s="22">
        <f t="shared" si="68"/>
        <v>25.382714003861178</v>
      </c>
    </row>
    <row r="2161" spans="11:13" ht="12.75">
      <c r="K2161" s="46">
        <v>2155</v>
      </c>
      <c r="L2161" s="21">
        <f t="shared" si="67"/>
        <v>0.0034943310615612438</v>
      </c>
      <c r="M2161" s="22">
        <f t="shared" si="68"/>
        <v>25.38620833492274</v>
      </c>
    </row>
    <row r="2162" spans="11:13" ht="12.75">
      <c r="K2162" s="46">
        <v>2156</v>
      </c>
      <c r="L2162" s="21">
        <f t="shared" si="67"/>
        <v>0.0034931365537289516</v>
      </c>
      <c r="M2162" s="22">
        <f t="shared" si="68"/>
        <v>25.389701471476467</v>
      </c>
    </row>
    <row r="2163" spans="11:13" ht="12.75">
      <c r="K2163" s="46">
        <v>2157</v>
      </c>
      <c r="L2163" s="21">
        <f t="shared" si="67"/>
        <v>0.00349194300785565</v>
      </c>
      <c r="M2163" s="22">
        <f t="shared" si="68"/>
        <v>25.393193414484323</v>
      </c>
    </row>
    <row r="2164" spans="11:13" ht="12.75">
      <c r="K2164" s="46">
        <v>2158</v>
      </c>
      <c r="L2164" s="21">
        <f t="shared" si="67"/>
        <v>0.003490750422721228</v>
      </c>
      <c r="M2164" s="22">
        <f t="shared" si="68"/>
        <v>25.396684164907043</v>
      </c>
    </row>
    <row r="2165" spans="11:13" ht="12.75">
      <c r="K2165" s="46">
        <v>2159</v>
      </c>
      <c r="L2165" s="21">
        <f t="shared" si="67"/>
        <v>0.0034895587971076757</v>
      </c>
      <c r="M2165" s="22">
        <f t="shared" si="68"/>
        <v>25.40017372370415</v>
      </c>
    </row>
    <row r="2166" spans="11:13" ht="12.75">
      <c r="K2166" s="46">
        <v>2160</v>
      </c>
      <c r="L2166" s="21">
        <f t="shared" si="67"/>
        <v>0.0034883681297991076</v>
      </c>
      <c r="M2166" s="22">
        <f t="shared" si="68"/>
        <v>25.403662091833947</v>
      </c>
    </row>
    <row r="2167" spans="11:13" ht="12.75">
      <c r="K2167" s="46">
        <v>2161</v>
      </c>
      <c r="L2167" s="21">
        <f t="shared" si="67"/>
        <v>0.0034871784195817206</v>
      </c>
      <c r="M2167" s="22">
        <f t="shared" si="68"/>
        <v>25.40714927025353</v>
      </c>
    </row>
    <row r="2168" spans="11:13" ht="12.75">
      <c r="K2168" s="46">
        <v>2162</v>
      </c>
      <c r="L2168" s="21">
        <f t="shared" si="67"/>
        <v>0.00348598966524382</v>
      </c>
      <c r="M2168" s="22">
        <f t="shared" si="68"/>
        <v>25.410635259918774</v>
      </c>
    </row>
    <row r="2169" spans="11:13" ht="12.75">
      <c r="K2169" s="46">
        <v>2163</v>
      </c>
      <c r="L2169" s="21">
        <f t="shared" si="67"/>
        <v>0.0034848018655758103</v>
      </c>
      <c r="M2169" s="22">
        <f t="shared" si="68"/>
        <v>25.41412006178435</v>
      </c>
    </row>
    <row r="2170" spans="11:13" ht="12.75">
      <c r="K2170" s="46">
        <v>2164</v>
      </c>
      <c r="L2170" s="21">
        <f t="shared" si="67"/>
        <v>0.003483615019370176</v>
      </c>
      <c r="M2170" s="22">
        <f t="shared" si="68"/>
        <v>25.41760367680372</v>
      </c>
    </row>
    <row r="2171" spans="11:13" ht="12.75">
      <c r="K2171" s="46">
        <v>2165</v>
      </c>
      <c r="L2171" s="21">
        <f t="shared" si="67"/>
        <v>0.0034824291254214874</v>
      </c>
      <c r="M2171" s="22">
        <f t="shared" si="68"/>
        <v>25.42108610592914</v>
      </c>
    </row>
    <row r="2172" spans="11:13" ht="12.75">
      <c r="K2172" s="46">
        <v>2166</v>
      </c>
      <c r="L2172" s="21">
        <f t="shared" si="67"/>
        <v>0.003481244182526395</v>
      </c>
      <c r="M2172" s="22">
        <f t="shared" si="68"/>
        <v>25.42456735011167</v>
      </c>
    </row>
    <row r="2173" spans="11:13" ht="12.75">
      <c r="K2173" s="46">
        <v>2167</v>
      </c>
      <c r="L2173" s="21">
        <f t="shared" si="67"/>
        <v>0.003480060189483629</v>
      </c>
      <c r="M2173" s="22">
        <f t="shared" si="68"/>
        <v>25.428047410301154</v>
      </c>
    </row>
    <row r="2174" spans="11:13" ht="12.75">
      <c r="K2174" s="46">
        <v>2168</v>
      </c>
      <c r="L2174" s="21">
        <f t="shared" si="67"/>
        <v>0.003478877145093986</v>
      </c>
      <c r="M2174" s="22">
        <f t="shared" si="68"/>
        <v>25.43152628744625</v>
      </c>
    </row>
    <row r="2175" spans="11:13" ht="12.75">
      <c r="K2175" s="46">
        <v>2169</v>
      </c>
      <c r="L2175" s="21">
        <f t="shared" si="67"/>
        <v>0.0034776950481603263</v>
      </c>
      <c r="M2175" s="22">
        <f t="shared" si="68"/>
        <v>25.43500398249441</v>
      </c>
    </row>
    <row r="2176" spans="11:13" ht="12.75">
      <c r="K2176" s="46">
        <v>2170</v>
      </c>
      <c r="L2176" s="21">
        <f t="shared" si="67"/>
        <v>0.003476513897487582</v>
      </c>
      <c r="M2176" s="22">
        <f t="shared" si="68"/>
        <v>25.4384804963919</v>
      </c>
    </row>
    <row r="2177" spans="11:13" ht="12.75">
      <c r="K2177" s="46">
        <v>2171</v>
      </c>
      <c r="L2177" s="21">
        <f t="shared" si="67"/>
        <v>0.003475333691882731</v>
      </c>
      <c r="M2177" s="22">
        <f t="shared" si="68"/>
        <v>25.44195583008378</v>
      </c>
    </row>
    <row r="2178" spans="11:13" ht="12.75">
      <c r="K2178" s="46">
        <v>2172</v>
      </c>
      <c r="L2178" s="21">
        <f t="shared" si="67"/>
        <v>0.0034741544301548103</v>
      </c>
      <c r="M2178" s="22">
        <f t="shared" si="68"/>
        <v>25.445429984513936</v>
      </c>
    </row>
    <row r="2179" spans="11:13" ht="12.75">
      <c r="K2179" s="46">
        <v>2173</v>
      </c>
      <c r="L2179" s="21">
        <f t="shared" si="67"/>
        <v>0.0034729761111149033</v>
      </c>
      <c r="M2179" s="22">
        <f t="shared" si="68"/>
        <v>25.448902960625052</v>
      </c>
    </row>
    <row r="2180" spans="11:13" ht="12.75">
      <c r="K2180" s="46">
        <v>2174</v>
      </c>
      <c r="L2180" s="21">
        <f t="shared" si="67"/>
        <v>0.0034717987335761364</v>
      </c>
      <c r="M2180" s="22">
        <f t="shared" si="68"/>
        <v>25.452374759358626</v>
      </c>
    </row>
    <row r="2181" spans="11:13" ht="12.75">
      <c r="K2181" s="46">
        <v>2175</v>
      </c>
      <c r="L2181" s="21">
        <f t="shared" si="67"/>
        <v>0.003470622296353679</v>
      </c>
      <c r="M2181" s="22">
        <f t="shared" si="68"/>
        <v>25.45584538165498</v>
      </c>
    </row>
    <row r="2182" spans="11:13" ht="12.75">
      <c r="K2182" s="46">
        <v>2176</v>
      </c>
      <c r="L2182" s="21">
        <f t="shared" si="67"/>
        <v>0.003469446798264732</v>
      </c>
      <c r="M2182" s="22">
        <f t="shared" si="68"/>
        <v>25.459314828453245</v>
      </c>
    </row>
    <row r="2183" spans="11:13" ht="12.75">
      <c r="K2183" s="46">
        <v>2177</v>
      </c>
      <c r="L2183" s="21">
        <f aca="true" t="shared" si="69" ref="L2183:L2246">$K2183^(LOG10(L$5)/LOG10(2))</f>
        <v>0.0034682722381285253</v>
      </c>
      <c r="M2183" s="22">
        <f t="shared" si="68"/>
        <v>25.46278310069137</v>
      </c>
    </row>
    <row r="2184" spans="11:13" ht="12.75">
      <c r="K2184" s="46">
        <v>2178</v>
      </c>
      <c r="L2184" s="21">
        <f t="shared" si="69"/>
        <v>0.0034670986147663178</v>
      </c>
      <c r="M2184" s="22">
        <f t="shared" si="68"/>
        <v>25.46625019930614</v>
      </c>
    </row>
    <row r="2185" spans="11:13" ht="12.75">
      <c r="K2185" s="46">
        <v>2179</v>
      </c>
      <c r="L2185" s="21">
        <f t="shared" si="69"/>
        <v>0.0034659259270013896</v>
      </c>
      <c r="M2185" s="22">
        <f aca="true" t="shared" si="70" ref="M2185:M2248">M2184+L2185</f>
        <v>25.46971612523314</v>
      </c>
    </row>
    <row r="2186" spans="11:13" ht="12.75">
      <c r="K2186" s="46">
        <v>2180</v>
      </c>
      <c r="L2186" s="21">
        <f t="shared" si="69"/>
        <v>0.0034647541736590433</v>
      </c>
      <c r="M2186" s="22">
        <f t="shared" si="70"/>
        <v>25.4731808794068</v>
      </c>
    </row>
    <row r="2187" spans="11:13" ht="12.75">
      <c r="K2187" s="46">
        <v>2181</v>
      </c>
      <c r="L2187" s="21">
        <f t="shared" si="69"/>
        <v>0.0034635833535665806</v>
      </c>
      <c r="M2187" s="22">
        <f t="shared" si="70"/>
        <v>25.47664446276037</v>
      </c>
    </row>
    <row r="2188" spans="11:13" ht="12.75">
      <c r="K2188" s="46">
        <v>2182</v>
      </c>
      <c r="L2188" s="21">
        <f t="shared" si="69"/>
        <v>0.0034624134655533265</v>
      </c>
      <c r="M2188" s="22">
        <f t="shared" si="70"/>
        <v>25.48010687622592</v>
      </c>
    </row>
    <row r="2189" spans="11:13" ht="12.75">
      <c r="K2189" s="46">
        <v>2183</v>
      </c>
      <c r="L2189" s="21">
        <f t="shared" si="69"/>
        <v>0.0034612445084506007</v>
      </c>
      <c r="M2189" s="22">
        <f t="shared" si="70"/>
        <v>25.483568120734372</v>
      </c>
    </row>
    <row r="2190" spans="11:13" ht="12.75">
      <c r="K2190" s="46">
        <v>2184</v>
      </c>
      <c r="L2190" s="21">
        <f t="shared" si="69"/>
        <v>0.0034600764810917258</v>
      </c>
      <c r="M2190" s="22">
        <f t="shared" si="70"/>
        <v>25.487028197215462</v>
      </c>
    </row>
    <row r="2191" spans="11:13" ht="12.75">
      <c r="K2191" s="46">
        <v>2185</v>
      </c>
      <c r="L2191" s="21">
        <f t="shared" si="69"/>
        <v>0.003458909382312021</v>
      </c>
      <c r="M2191" s="22">
        <f t="shared" si="70"/>
        <v>25.490487106597776</v>
      </c>
    </row>
    <row r="2192" spans="11:13" ht="12.75">
      <c r="K2192" s="46">
        <v>2186</v>
      </c>
      <c r="L2192" s="21">
        <f t="shared" si="69"/>
        <v>0.0034577432109487924</v>
      </c>
      <c r="M2192" s="22">
        <f t="shared" si="70"/>
        <v>25.493944849808724</v>
      </c>
    </row>
    <row r="2193" spans="11:13" ht="12.75">
      <c r="K2193" s="46">
        <v>2187</v>
      </c>
      <c r="L2193" s="21">
        <f t="shared" si="69"/>
        <v>0.0034565779658413407</v>
      </c>
      <c r="M2193" s="22">
        <f t="shared" si="70"/>
        <v>25.497401427774566</v>
      </c>
    </row>
    <row r="2194" spans="11:13" ht="12.75">
      <c r="K2194" s="46">
        <v>2188</v>
      </c>
      <c r="L2194" s="21">
        <f t="shared" si="69"/>
        <v>0.0034554136458309426</v>
      </c>
      <c r="M2194" s="22">
        <f t="shared" si="70"/>
        <v>25.500856841420397</v>
      </c>
    </row>
    <row r="2195" spans="11:13" ht="12.75">
      <c r="K2195" s="46">
        <v>2189</v>
      </c>
      <c r="L2195" s="21">
        <f t="shared" si="69"/>
        <v>0.0034542502497608516</v>
      </c>
      <c r="M2195" s="22">
        <f t="shared" si="70"/>
        <v>25.504311091670157</v>
      </c>
    </row>
    <row r="2196" spans="11:13" ht="12.75">
      <c r="K2196" s="46">
        <v>2190</v>
      </c>
      <c r="L2196" s="21">
        <f t="shared" si="69"/>
        <v>0.0034530877764763004</v>
      </c>
      <c r="M2196" s="22">
        <f t="shared" si="70"/>
        <v>25.507764179446635</v>
      </c>
    </row>
    <row r="2197" spans="11:13" ht="12.75">
      <c r="K2197" s="46">
        <v>2191</v>
      </c>
      <c r="L2197" s="21">
        <f t="shared" si="69"/>
        <v>0.0034519262248244942</v>
      </c>
      <c r="M2197" s="22">
        <f t="shared" si="70"/>
        <v>25.51121610567146</v>
      </c>
    </row>
    <row r="2198" spans="11:13" ht="12.75">
      <c r="K2198" s="46">
        <v>2192</v>
      </c>
      <c r="L2198" s="21">
        <f t="shared" si="69"/>
        <v>0.0034507655936545944</v>
      </c>
      <c r="M2198" s="22">
        <f t="shared" si="70"/>
        <v>25.514666871265113</v>
      </c>
    </row>
    <row r="2199" spans="11:13" ht="12.75">
      <c r="K2199" s="46">
        <v>2193</v>
      </c>
      <c r="L2199" s="21">
        <f t="shared" si="69"/>
        <v>0.0034496058818177257</v>
      </c>
      <c r="M2199" s="22">
        <f t="shared" si="70"/>
        <v>25.518116477146933</v>
      </c>
    </row>
    <row r="2200" spans="11:13" ht="12.75">
      <c r="K2200" s="46">
        <v>2194</v>
      </c>
      <c r="L2200" s="21">
        <f t="shared" si="69"/>
        <v>0.003448447088166974</v>
      </c>
      <c r="M2200" s="22">
        <f t="shared" si="70"/>
        <v>25.5215649242351</v>
      </c>
    </row>
    <row r="2201" spans="11:13" ht="12.75">
      <c r="K2201" s="46">
        <v>2195</v>
      </c>
      <c r="L2201" s="21">
        <f t="shared" si="69"/>
        <v>0.003447289211557378</v>
      </c>
      <c r="M2201" s="22">
        <f t="shared" si="70"/>
        <v>25.525012213446658</v>
      </c>
    </row>
    <row r="2202" spans="11:13" ht="12.75">
      <c r="K2202" s="46">
        <v>2196</v>
      </c>
      <c r="L2202" s="21">
        <f t="shared" si="69"/>
        <v>0.0034461322508459206</v>
      </c>
      <c r="M2202" s="22">
        <f t="shared" si="70"/>
        <v>25.528458345697505</v>
      </c>
    </row>
    <row r="2203" spans="11:13" ht="12.75">
      <c r="K2203" s="46">
        <v>2197</v>
      </c>
      <c r="L2203" s="21">
        <f t="shared" si="69"/>
        <v>0.003444976204891535</v>
      </c>
      <c r="M2203" s="22">
        <f t="shared" si="70"/>
        <v>25.531903321902398</v>
      </c>
    </row>
    <row r="2204" spans="11:13" ht="12.75">
      <c r="K2204" s="46">
        <v>2198</v>
      </c>
      <c r="L2204" s="21">
        <f t="shared" si="69"/>
        <v>0.0034438210725550858</v>
      </c>
      <c r="M2204" s="22">
        <f t="shared" si="70"/>
        <v>25.535347142974953</v>
      </c>
    </row>
    <row r="2205" spans="11:13" ht="12.75">
      <c r="K2205" s="46">
        <v>2199</v>
      </c>
      <c r="L2205" s="21">
        <f t="shared" si="69"/>
        <v>0.0034426668526993808</v>
      </c>
      <c r="M2205" s="22">
        <f t="shared" si="70"/>
        <v>25.53878980982765</v>
      </c>
    </row>
    <row r="2206" spans="11:13" ht="12.75">
      <c r="K2206" s="46">
        <v>2200</v>
      </c>
      <c r="L2206" s="21">
        <f t="shared" si="69"/>
        <v>0.0034415135441891592</v>
      </c>
      <c r="M2206" s="22">
        <f t="shared" si="70"/>
        <v>25.54223132337184</v>
      </c>
    </row>
    <row r="2207" spans="11:13" ht="12.75">
      <c r="K2207" s="46">
        <v>2201</v>
      </c>
      <c r="L2207" s="21">
        <f t="shared" si="69"/>
        <v>0.003440361145891083</v>
      </c>
      <c r="M2207" s="22">
        <f t="shared" si="70"/>
        <v>25.545671684517732</v>
      </c>
    </row>
    <row r="2208" spans="11:13" ht="12.75">
      <c r="K2208" s="46">
        <v>2202</v>
      </c>
      <c r="L2208" s="21">
        <f t="shared" si="69"/>
        <v>0.0034392096566737422</v>
      </c>
      <c r="M2208" s="22">
        <f t="shared" si="70"/>
        <v>25.549110894174405</v>
      </c>
    </row>
    <row r="2209" spans="11:13" ht="12.75">
      <c r="K2209" s="46">
        <v>2203</v>
      </c>
      <c r="L2209" s="21">
        <f t="shared" si="69"/>
        <v>0.0034380590754076457</v>
      </c>
      <c r="M2209" s="22">
        <f t="shared" si="70"/>
        <v>25.55254895324981</v>
      </c>
    </row>
    <row r="2210" spans="11:13" ht="12.75">
      <c r="K2210" s="46">
        <v>2204</v>
      </c>
      <c r="L2210" s="21">
        <f t="shared" si="69"/>
        <v>0.0034369094009652165</v>
      </c>
      <c r="M2210" s="22">
        <f t="shared" si="70"/>
        <v>25.555985862650775</v>
      </c>
    </row>
    <row r="2211" spans="11:13" ht="12.75">
      <c r="K2211" s="46">
        <v>2205</v>
      </c>
      <c r="L2211" s="21">
        <f t="shared" si="69"/>
        <v>0.0034357606322207826</v>
      </c>
      <c r="M2211" s="22">
        <f t="shared" si="70"/>
        <v>25.559421623282997</v>
      </c>
    </row>
    <row r="2212" spans="11:13" ht="12.75">
      <c r="K2212" s="46">
        <v>2206</v>
      </c>
      <c r="L2212" s="21">
        <f t="shared" si="69"/>
        <v>0.0034346127680505967</v>
      </c>
      <c r="M2212" s="22">
        <f t="shared" si="70"/>
        <v>25.562856236051047</v>
      </c>
    </row>
    <row r="2213" spans="11:13" ht="12.75">
      <c r="K2213" s="46">
        <v>2207</v>
      </c>
      <c r="L2213" s="21">
        <f t="shared" si="69"/>
        <v>0.003433465807332789</v>
      </c>
      <c r="M2213" s="22">
        <f t="shared" si="70"/>
        <v>25.56628970185838</v>
      </c>
    </row>
    <row r="2214" spans="11:13" ht="12.75">
      <c r="K2214" s="46">
        <v>2208</v>
      </c>
      <c r="L2214" s="21">
        <f t="shared" si="69"/>
        <v>0.003432319748947416</v>
      </c>
      <c r="M2214" s="22">
        <f t="shared" si="70"/>
        <v>25.569722021607326</v>
      </c>
    </row>
    <row r="2215" spans="11:13" ht="12.75">
      <c r="K2215" s="46">
        <v>2209</v>
      </c>
      <c r="L2215" s="21">
        <f t="shared" si="69"/>
        <v>0.003431174591776405</v>
      </c>
      <c r="M2215" s="22">
        <f t="shared" si="70"/>
        <v>25.5731531961991</v>
      </c>
    </row>
    <row r="2216" spans="11:13" ht="12.75">
      <c r="K2216" s="46">
        <v>2210</v>
      </c>
      <c r="L2216" s="21">
        <f t="shared" si="69"/>
        <v>0.0034300303347035896</v>
      </c>
      <c r="M2216" s="22">
        <f t="shared" si="70"/>
        <v>25.576583226533806</v>
      </c>
    </row>
    <row r="2217" spans="11:13" ht="12.75">
      <c r="K2217" s="46">
        <v>2211</v>
      </c>
      <c r="L2217" s="21">
        <f t="shared" si="69"/>
        <v>0.003428886976614681</v>
      </c>
      <c r="M2217" s="22">
        <f t="shared" si="70"/>
        <v>25.58001211351042</v>
      </c>
    </row>
    <row r="2218" spans="11:13" ht="12.75">
      <c r="K2218" s="46">
        <v>2212</v>
      </c>
      <c r="L2218" s="21">
        <f t="shared" si="69"/>
        <v>0.0034277445163972803</v>
      </c>
      <c r="M2218" s="22">
        <f t="shared" si="70"/>
        <v>25.583439858026818</v>
      </c>
    </row>
    <row r="2219" spans="11:13" ht="12.75">
      <c r="K2219" s="46">
        <v>2213</v>
      </c>
      <c r="L2219" s="21">
        <f t="shared" si="69"/>
        <v>0.003426602952940862</v>
      </c>
      <c r="M2219" s="22">
        <f t="shared" si="70"/>
        <v>25.58686646097976</v>
      </c>
    </row>
    <row r="2220" spans="11:13" ht="12.75">
      <c r="K2220" s="46">
        <v>2214</v>
      </c>
      <c r="L2220" s="21">
        <f t="shared" si="69"/>
        <v>0.0034254622851367772</v>
      </c>
      <c r="M2220" s="22">
        <f t="shared" si="70"/>
        <v>25.590291923264896</v>
      </c>
    </row>
    <row r="2221" spans="11:13" ht="12.75">
      <c r="K2221" s="46">
        <v>2215</v>
      </c>
      <c r="L2221" s="21">
        <f t="shared" si="69"/>
        <v>0.0034243225118782456</v>
      </c>
      <c r="M2221" s="22">
        <f t="shared" si="70"/>
        <v>25.593716245776776</v>
      </c>
    </row>
    <row r="2222" spans="11:13" ht="12.75">
      <c r="K2222" s="46">
        <v>2216</v>
      </c>
      <c r="L2222" s="21">
        <f t="shared" si="69"/>
        <v>0.0034231836320603552</v>
      </c>
      <c r="M2222" s="22">
        <f t="shared" si="70"/>
        <v>25.597139429408834</v>
      </c>
    </row>
    <row r="2223" spans="11:13" ht="12.75">
      <c r="K2223" s="46">
        <v>2217</v>
      </c>
      <c r="L2223" s="21">
        <f t="shared" si="69"/>
        <v>0.0034220456445800598</v>
      </c>
      <c r="M2223" s="22">
        <f t="shared" si="70"/>
        <v>25.600561475053414</v>
      </c>
    </row>
    <row r="2224" spans="11:13" ht="12.75">
      <c r="K2224" s="46">
        <v>2218</v>
      </c>
      <c r="L2224" s="21">
        <f t="shared" si="69"/>
        <v>0.0034209085483361606</v>
      </c>
      <c r="M2224" s="22">
        <f t="shared" si="70"/>
        <v>25.60398238360175</v>
      </c>
    </row>
    <row r="2225" spans="11:13" ht="12.75">
      <c r="K2225" s="46">
        <v>2219</v>
      </c>
      <c r="L2225" s="21">
        <f t="shared" si="69"/>
        <v>0.003419772342229331</v>
      </c>
      <c r="M2225" s="22">
        <f t="shared" si="70"/>
        <v>25.60740215594398</v>
      </c>
    </row>
    <row r="2226" spans="11:13" ht="12.75">
      <c r="K2226" s="46">
        <v>2220</v>
      </c>
      <c r="L2226" s="21">
        <f t="shared" si="69"/>
        <v>0.0034186370251620747</v>
      </c>
      <c r="M2226" s="22">
        <f t="shared" si="70"/>
        <v>25.610820792969143</v>
      </c>
    </row>
    <row r="2227" spans="11:13" ht="12.75">
      <c r="K2227" s="46">
        <v>2221</v>
      </c>
      <c r="L2227" s="21">
        <f t="shared" si="69"/>
        <v>0.0034175025960387602</v>
      </c>
      <c r="M2227" s="22">
        <f t="shared" si="70"/>
        <v>25.614238295565183</v>
      </c>
    </row>
    <row r="2228" spans="11:13" ht="12.75">
      <c r="K2228" s="46">
        <v>2222</v>
      </c>
      <c r="L2228" s="21">
        <f t="shared" si="69"/>
        <v>0.0034163690537655847</v>
      </c>
      <c r="M2228" s="22">
        <f t="shared" si="70"/>
        <v>25.61765466461895</v>
      </c>
    </row>
    <row r="2229" spans="11:13" ht="12.75">
      <c r="K2229" s="46">
        <v>2223</v>
      </c>
      <c r="L2229" s="21">
        <f t="shared" si="69"/>
        <v>0.0034152363972505964</v>
      </c>
      <c r="M2229" s="22">
        <f t="shared" si="70"/>
        <v>25.6210699010162</v>
      </c>
    </row>
    <row r="2230" spans="11:13" ht="12.75">
      <c r="K2230" s="46">
        <v>2224</v>
      </c>
      <c r="L2230" s="21">
        <f t="shared" si="69"/>
        <v>0.0034141046254036723</v>
      </c>
      <c r="M2230" s="22">
        <f t="shared" si="70"/>
        <v>25.6244840056416</v>
      </c>
    </row>
    <row r="2231" spans="11:13" ht="12.75">
      <c r="K2231" s="46">
        <v>2225</v>
      </c>
      <c r="L2231" s="21">
        <f t="shared" si="69"/>
        <v>0.003412973737136515</v>
      </c>
      <c r="M2231" s="22">
        <f t="shared" si="70"/>
        <v>25.62789697937874</v>
      </c>
    </row>
    <row r="2232" spans="11:13" ht="12.75">
      <c r="K2232" s="46">
        <v>2226</v>
      </c>
      <c r="L2232" s="21">
        <f t="shared" si="69"/>
        <v>0.003411843731362664</v>
      </c>
      <c r="M2232" s="22">
        <f t="shared" si="70"/>
        <v>25.631308823110103</v>
      </c>
    </row>
    <row r="2233" spans="11:13" ht="12.75">
      <c r="K2233" s="46">
        <v>2227</v>
      </c>
      <c r="L2233" s="21">
        <f t="shared" si="69"/>
        <v>0.0034107146069974753</v>
      </c>
      <c r="M2233" s="22">
        <f t="shared" si="70"/>
        <v>25.6347195377171</v>
      </c>
    </row>
    <row r="2234" spans="11:13" ht="12.75">
      <c r="K2234" s="46">
        <v>2228</v>
      </c>
      <c r="L2234" s="21">
        <f t="shared" si="69"/>
        <v>0.0034095863629581297</v>
      </c>
      <c r="M2234" s="22">
        <f t="shared" si="70"/>
        <v>25.63812912408006</v>
      </c>
    </row>
    <row r="2235" spans="11:13" ht="12.75">
      <c r="K2235" s="46">
        <v>2229</v>
      </c>
      <c r="L2235" s="21">
        <f t="shared" si="69"/>
        <v>0.0034084589981636204</v>
      </c>
      <c r="M2235" s="22">
        <f t="shared" si="70"/>
        <v>25.64153758307822</v>
      </c>
    </row>
    <row r="2236" spans="11:13" ht="12.75">
      <c r="K2236" s="46">
        <v>2230</v>
      </c>
      <c r="L2236" s="21">
        <f t="shared" si="69"/>
        <v>0.00340733251153475</v>
      </c>
      <c r="M2236" s="22">
        <f t="shared" si="70"/>
        <v>25.644944915589758</v>
      </c>
    </row>
    <row r="2237" spans="11:13" ht="12.75">
      <c r="K2237" s="46">
        <v>2231</v>
      </c>
      <c r="L2237" s="21">
        <f t="shared" si="69"/>
        <v>0.0034062069019941336</v>
      </c>
      <c r="M2237" s="22">
        <f t="shared" si="70"/>
        <v>25.64835112249175</v>
      </c>
    </row>
    <row r="2238" spans="11:13" ht="12.75">
      <c r="K2238" s="46">
        <v>2232</v>
      </c>
      <c r="L2238" s="21">
        <f t="shared" si="69"/>
        <v>0.0034050821684661844</v>
      </c>
      <c r="M2238" s="22">
        <f t="shared" si="70"/>
        <v>25.651756204660217</v>
      </c>
    </row>
    <row r="2239" spans="11:13" ht="12.75">
      <c r="K2239" s="46">
        <v>2233</v>
      </c>
      <c r="L2239" s="21">
        <f t="shared" si="69"/>
        <v>0.003403958309877125</v>
      </c>
      <c r="M2239" s="22">
        <f t="shared" si="70"/>
        <v>25.655160162970095</v>
      </c>
    </row>
    <row r="2240" spans="11:13" ht="12.75">
      <c r="K2240" s="46">
        <v>2234</v>
      </c>
      <c r="L2240" s="21">
        <f t="shared" si="69"/>
        <v>0.003402835325154961</v>
      </c>
      <c r="M2240" s="22">
        <f t="shared" si="70"/>
        <v>25.65856299829525</v>
      </c>
    </row>
    <row r="2241" spans="11:13" ht="12.75">
      <c r="K2241" s="46">
        <v>2235</v>
      </c>
      <c r="L2241" s="21">
        <f t="shared" si="69"/>
        <v>0.0034017132132295094</v>
      </c>
      <c r="M2241" s="22">
        <f t="shared" si="70"/>
        <v>25.661964711508478</v>
      </c>
    </row>
    <row r="2242" spans="11:13" ht="12.75">
      <c r="K2242" s="46">
        <v>2236</v>
      </c>
      <c r="L2242" s="21">
        <f t="shared" si="69"/>
        <v>0.0034005919730323506</v>
      </c>
      <c r="M2242" s="22">
        <f t="shared" si="70"/>
        <v>25.66536530348151</v>
      </c>
    </row>
    <row r="2243" spans="11:13" ht="12.75">
      <c r="K2243" s="46">
        <v>2237</v>
      </c>
      <c r="L2243" s="21">
        <f t="shared" si="69"/>
        <v>0.003399471603496872</v>
      </c>
      <c r="M2243" s="22">
        <f t="shared" si="70"/>
        <v>25.66876477508501</v>
      </c>
    </row>
    <row r="2244" spans="11:13" ht="12.75">
      <c r="K2244" s="46">
        <v>2238</v>
      </c>
      <c r="L2244" s="21">
        <f t="shared" si="69"/>
        <v>0.0033983521035582365</v>
      </c>
      <c r="M2244" s="22">
        <f t="shared" si="70"/>
        <v>25.67216312718857</v>
      </c>
    </row>
    <row r="2245" spans="11:13" ht="12.75">
      <c r="K2245" s="46">
        <v>2239</v>
      </c>
      <c r="L2245" s="21">
        <f t="shared" si="69"/>
        <v>0.003397233472153374</v>
      </c>
      <c r="M2245" s="22">
        <f t="shared" si="70"/>
        <v>25.67556036066072</v>
      </c>
    </row>
    <row r="2246" spans="11:13" ht="12.75">
      <c r="K2246" s="46">
        <v>2240</v>
      </c>
      <c r="L2246" s="21">
        <f t="shared" si="69"/>
        <v>0.0033961157082210017</v>
      </c>
      <c r="M2246" s="22">
        <f t="shared" si="70"/>
        <v>25.678956476368942</v>
      </c>
    </row>
    <row r="2247" spans="11:13" ht="12.75">
      <c r="K2247" s="46">
        <v>2241</v>
      </c>
      <c r="L2247" s="21">
        <f aca="true" t="shared" si="71" ref="L2247:L2310">$K2247^(LOG10(L$5)/LOG10(2))</f>
        <v>0.0033949988107015946</v>
      </c>
      <c r="M2247" s="22">
        <f t="shared" si="70"/>
        <v>25.682351475179644</v>
      </c>
    </row>
    <row r="2248" spans="11:13" ht="12.75">
      <c r="K2248" s="46">
        <v>2242</v>
      </c>
      <c r="L2248" s="21">
        <f t="shared" si="71"/>
        <v>0.003393882778537408</v>
      </c>
      <c r="M2248" s="22">
        <f t="shared" si="70"/>
        <v>25.685745357958183</v>
      </c>
    </row>
    <row r="2249" spans="11:13" ht="12.75">
      <c r="K2249" s="46">
        <v>2243</v>
      </c>
      <c r="L2249" s="21">
        <f t="shared" si="71"/>
        <v>0.003392767610672448</v>
      </c>
      <c r="M2249" s="22">
        <f aca="true" t="shared" si="72" ref="M2249:M2312">M2248+L2249</f>
        <v>25.689138125568856</v>
      </c>
    </row>
    <row r="2250" spans="11:13" ht="12.75">
      <c r="K2250" s="46">
        <v>2244</v>
      </c>
      <c r="L2250" s="21">
        <f t="shared" si="71"/>
        <v>0.003391653306052482</v>
      </c>
      <c r="M2250" s="22">
        <f t="shared" si="72"/>
        <v>25.69252977887491</v>
      </c>
    </row>
    <row r="2251" spans="11:13" ht="12.75">
      <c r="K2251" s="46">
        <v>2245</v>
      </c>
      <c r="L2251" s="21">
        <f t="shared" si="71"/>
        <v>0.0033905398636250327</v>
      </c>
      <c r="M2251" s="22">
        <f t="shared" si="72"/>
        <v>25.695920318738533</v>
      </c>
    </row>
    <row r="2252" spans="11:13" ht="12.75">
      <c r="K2252" s="46">
        <v>2246</v>
      </c>
      <c r="L2252" s="21">
        <f t="shared" si="71"/>
        <v>0.0033894272823393797</v>
      </c>
      <c r="M2252" s="22">
        <f t="shared" si="72"/>
        <v>25.699309746020873</v>
      </c>
    </row>
    <row r="2253" spans="11:13" ht="12.75">
      <c r="K2253" s="46">
        <v>2247</v>
      </c>
      <c r="L2253" s="21">
        <f t="shared" si="71"/>
        <v>0.003388315561146537</v>
      </c>
      <c r="M2253" s="22">
        <f t="shared" si="72"/>
        <v>25.70269806158202</v>
      </c>
    </row>
    <row r="2254" spans="11:13" ht="12.75">
      <c r="K2254" s="46">
        <v>2248</v>
      </c>
      <c r="L2254" s="21">
        <f t="shared" si="71"/>
        <v>0.0033872046989992734</v>
      </c>
      <c r="M2254" s="22">
        <f t="shared" si="72"/>
        <v>25.70608526628102</v>
      </c>
    </row>
    <row r="2255" spans="11:13" ht="12.75">
      <c r="K2255" s="46">
        <v>2249</v>
      </c>
      <c r="L2255" s="21">
        <f t="shared" si="71"/>
        <v>0.0033860946948521017</v>
      </c>
      <c r="M2255" s="22">
        <f t="shared" si="72"/>
        <v>25.709471360975872</v>
      </c>
    </row>
    <row r="2256" spans="11:13" ht="12.75">
      <c r="K2256" s="46">
        <v>2250</v>
      </c>
      <c r="L2256" s="21">
        <f t="shared" si="71"/>
        <v>0.0033849855476612524</v>
      </c>
      <c r="M2256" s="22">
        <f t="shared" si="72"/>
        <v>25.712856346523534</v>
      </c>
    </row>
    <row r="2257" spans="11:13" ht="12.75">
      <c r="K2257" s="46">
        <v>2251</v>
      </c>
      <c r="L2257" s="21">
        <f t="shared" si="71"/>
        <v>0.0033838772563847116</v>
      </c>
      <c r="M2257" s="22">
        <f t="shared" si="72"/>
        <v>25.71624022377992</v>
      </c>
    </row>
    <row r="2258" spans="11:13" ht="12.75">
      <c r="K2258" s="46">
        <v>2252</v>
      </c>
      <c r="L2258" s="21">
        <f t="shared" si="71"/>
        <v>0.003382769819982181</v>
      </c>
      <c r="M2258" s="22">
        <f t="shared" si="72"/>
        <v>25.719622993599902</v>
      </c>
    </row>
    <row r="2259" spans="11:13" ht="12.75">
      <c r="K2259" s="46">
        <v>2253</v>
      </c>
      <c r="L2259" s="21">
        <f t="shared" si="71"/>
        <v>0.0033816632374150863</v>
      </c>
      <c r="M2259" s="22">
        <f t="shared" si="72"/>
        <v>25.72300465683732</v>
      </c>
    </row>
    <row r="2260" spans="11:13" ht="12.75">
      <c r="K2260" s="46">
        <v>2254</v>
      </c>
      <c r="L2260" s="21">
        <f t="shared" si="71"/>
        <v>0.0033805575076465855</v>
      </c>
      <c r="M2260" s="22">
        <f t="shared" si="72"/>
        <v>25.726385214344965</v>
      </c>
    </row>
    <row r="2261" spans="11:13" ht="12.75">
      <c r="K2261" s="46">
        <v>2255</v>
      </c>
      <c r="L2261" s="21">
        <f t="shared" si="71"/>
        <v>0.003379452629641549</v>
      </c>
      <c r="M2261" s="22">
        <f t="shared" si="72"/>
        <v>25.729764666974607</v>
      </c>
    </row>
    <row r="2262" spans="11:13" ht="12.75">
      <c r="K2262" s="46">
        <v>2256</v>
      </c>
      <c r="L2262" s="21">
        <f t="shared" si="71"/>
        <v>0.0033783486023665605</v>
      </c>
      <c r="M2262" s="22">
        <f t="shared" si="72"/>
        <v>25.733143015576974</v>
      </c>
    </row>
    <row r="2263" spans="11:13" ht="12.75">
      <c r="K2263" s="46">
        <v>2257</v>
      </c>
      <c r="L2263" s="21">
        <f t="shared" si="71"/>
        <v>0.0033772454247899186</v>
      </c>
      <c r="M2263" s="22">
        <f t="shared" si="72"/>
        <v>25.736520261001765</v>
      </c>
    </row>
    <row r="2264" spans="11:13" ht="12.75">
      <c r="K2264" s="46">
        <v>2258</v>
      </c>
      <c r="L2264" s="21">
        <f t="shared" si="71"/>
        <v>0.0033761430958816206</v>
      </c>
      <c r="M2264" s="22">
        <f t="shared" si="72"/>
        <v>25.739896404097646</v>
      </c>
    </row>
    <row r="2265" spans="11:13" ht="12.75">
      <c r="K2265" s="46">
        <v>2259</v>
      </c>
      <c r="L2265" s="21">
        <f t="shared" si="71"/>
        <v>0.003375041614613382</v>
      </c>
      <c r="M2265" s="22">
        <f t="shared" si="72"/>
        <v>25.74327144571226</v>
      </c>
    </row>
    <row r="2266" spans="11:13" ht="12.75">
      <c r="K2266" s="46">
        <v>2260</v>
      </c>
      <c r="L2266" s="21">
        <f t="shared" si="71"/>
        <v>0.0033739409799586123</v>
      </c>
      <c r="M2266" s="22">
        <f t="shared" si="72"/>
        <v>25.74664538669222</v>
      </c>
    </row>
    <row r="2267" spans="11:13" ht="12.75">
      <c r="K2267" s="46">
        <v>2261</v>
      </c>
      <c r="L2267" s="21">
        <f t="shared" si="71"/>
        <v>0.0033728411908924075</v>
      </c>
      <c r="M2267" s="22">
        <f t="shared" si="72"/>
        <v>25.75001822788311</v>
      </c>
    </row>
    <row r="2268" spans="11:13" ht="12.75">
      <c r="K2268" s="46">
        <v>2262</v>
      </c>
      <c r="L2268" s="21">
        <f t="shared" si="71"/>
        <v>0.003371742246391576</v>
      </c>
      <c r="M2268" s="22">
        <f t="shared" si="72"/>
        <v>25.7533899701295</v>
      </c>
    </row>
    <row r="2269" spans="11:13" ht="12.75">
      <c r="K2269" s="46">
        <v>2263</v>
      </c>
      <c r="L2269" s="21">
        <f t="shared" si="71"/>
        <v>0.0033706441454346026</v>
      </c>
      <c r="M2269" s="22">
        <f t="shared" si="72"/>
        <v>25.756760614274935</v>
      </c>
    </row>
    <row r="2270" spans="11:13" ht="12.75">
      <c r="K2270" s="46">
        <v>2264</v>
      </c>
      <c r="L2270" s="21">
        <f t="shared" si="71"/>
        <v>0.0033695468870016594</v>
      </c>
      <c r="M2270" s="22">
        <f t="shared" si="72"/>
        <v>25.760130161161936</v>
      </c>
    </row>
    <row r="2271" spans="11:13" ht="12.75">
      <c r="K2271" s="46">
        <v>2265</v>
      </c>
      <c r="L2271" s="21">
        <f t="shared" si="71"/>
        <v>0.003368450470074607</v>
      </c>
      <c r="M2271" s="22">
        <f t="shared" si="72"/>
        <v>25.76349861163201</v>
      </c>
    </row>
    <row r="2272" spans="11:13" ht="12.75">
      <c r="K2272" s="46">
        <v>2266</v>
      </c>
      <c r="L2272" s="21">
        <f t="shared" si="71"/>
        <v>0.003367354893636982</v>
      </c>
      <c r="M2272" s="22">
        <f t="shared" si="72"/>
        <v>25.766865966525646</v>
      </c>
    </row>
    <row r="2273" spans="11:13" ht="12.75">
      <c r="K2273" s="46">
        <v>2267</v>
      </c>
      <c r="L2273" s="21">
        <f t="shared" si="71"/>
        <v>0.003366260156673996</v>
      </c>
      <c r="M2273" s="22">
        <f t="shared" si="72"/>
        <v>25.77023222668232</v>
      </c>
    </row>
    <row r="2274" spans="11:13" ht="12.75">
      <c r="K2274" s="46">
        <v>2268</v>
      </c>
      <c r="L2274" s="21">
        <f t="shared" si="71"/>
        <v>0.0033651662581725347</v>
      </c>
      <c r="M2274" s="22">
        <f t="shared" si="72"/>
        <v>25.773597392940495</v>
      </c>
    </row>
    <row r="2275" spans="11:13" ht="12.75">
      <c r="K2275" s="46">
        <v>2269</v>
      </c>
      <c r="L2275" s="21">
        <f t="shared" si="71"/>
        <v>0.003364073197121146</v>
      </c>
      <c r="M2275" s="22">
        <f t="shared" si="72"/>
        <v>25.776961466137617</v>
      </c>
    </row>
    <row r="2276" spans="11:13" ht="12.75">
      <c r="K2276" s="46">
        <v>2270</v>
      </c>
      <c r="L2276" s="21">
        <f t="shared" si="71"/>
        <v>0.003362980972510052</v>
      </c>
      <c r="M2276" s="22">
        <f t="shared" si="72"/>
        <v>25.78032444711013</v>
      </c>
    </row>
    <row r="2277" spans="11:13" ht="12.75">
      <c r="K2277" s="46">
        <v>2271</v>
      </c>
      <c r="L2277" s="21">
        <f t="shared" si="71"/>
        <v>0.0033618895833311285</v>
      </c>
      <c r="M2277" s="22">
        <f t="shared" si="72"/>
        <v>25.78368633669346</v>
      </c>
    </row>
    <row r="2278" spans="11:13" ht="12.75">
      <c r="K2278" s="46">
        <v>2272</v>
      </c>
      <c r="L2278" s="21">
        <f t="shared" si="71"/>
        <v>0.003360799028577923</v>
      </c>
      <c r="M2278" s="22">
        <f t="shared" si="72"/>
        <v>25.787047135722037</v>
      </c>
    </row>
    <row r="2279" spans="11:13" ht="12.75">
      <c r="K2279" s="46">
        <v>2273</v>
      </c>
      <c r="L2279" s="21">
        <f t="shared" si="71"/>
        <v>0.0033597093072456176</v>
      </c>
      <c r="M2279" s="22">
        <f t="shared" si="72"/>
        <v>25.790406845029285</v>
      </c>
    </row>
    <row r="2280" spans="11:13" ht="12.75">
      <c r="K2280" s="46">
        <v>2274</v>
      </c>
      <c r="L2280" s="21">
        <f t="shared" si="71"/>
        <v>0.0033586204183310583</v>
      </c>
      <c r="M2280" s="22">
        <f t="shared" si="72"/>
        <v>25.793765465447617</v>
      </c>
    </row>
    <row r="2281" spans="11:13" ht="12.75">
      <c r="K2281" s="46">
        <v>2275</v>
      </c>
      <c r="L2281" s="21">
        <f t="shared" si="71"/>
        <v>0.003357532360832745</v>
      </c>
      <c r="M2281" s="22">
        <f t="shared" si="72"/>
        <v>25.79712299780845</v>
      </c>
    </row>
    <row r="2282" spans="11:13" ht="12.75">
      <c r="K2282" s="46">
        <v>2276</v>
      </c>
      <c r="L2282" s="21">
        <f t="shared" si="71"/>
        <v>0.003356445133750807</v>
      </c>
      <c r="M2282" s="22">
        <f t="shared" si="72"/>
        <v>25.8004794429422</v>
      </c>
    </row>
    <row r="2283" spans="11:13" ht="12.75">
      <c r="K2283" s="46">
        <v>2277</v>
      </c>
      <c r="L2283" s="21">
        <f t="shared" si="71"/>
        <v>0.003355358736087026</v>
      </c>
      <c r="M2283" s="22">
        <f t="shared" si="72"/>
        <v>25.80383480167829</v>
      </c>
    </row>
    <row r="2284" spans="11:13" ht="12.75">
      <c r="K2284" s="46">
        <v>2278</v>
      </c>
      <c r="L2284" s="21">
        <f t="shared" si="71"/>
        <v>0.0033542731668448128</v>
      </c>
      <c r="M2284" s="22">
        <f t="shared" si="72"/>
        <v>25.807189074845134</v>
      </c>
    </row>
    <row r="2285" spans="11:13" ht="12.75">
      <c r="K2285" s="46">
        <v>2279</v>
      </c>
      <c r="L2285" s="21">
        <f t="shared" si="71"/>
        <v>0.003353188425029223</v>
      </c>
      <c r="M2285" s="22">
        <f t="shared" si="72"/>
        <v>25.810542263270165</v>
      </c>
    </row>
    <row r="2286" spans="11:13" ht="12.75">
      <c r="K2286" s="46">
        <v>2280</v>
      </c>
      <c r="L2286" s="21">
        <f t="shared" si="71"/>
        <v>0.0033521045096469295</v>
      </c>
      <c r="M2286" s="22">
        <f t="shared" si="72"/>
        <v>25.813894367779813</v>
      </c>
    </row>
    <row r="2287" spans="11:13" ht="12.75">
      <c r="K2287" s="46">
        <v>2281</v>
      </c>
      <c r="L2287" s="21">
        <f t="shared" si="71"/>
        <v>0.0033510214197062464</v>
      </c>
      <c r="M2287" s="22">
        <f t="shared" si="72"/>
        <v>25.81724538919952</v>
      </c>
    </row>
    <row r="2288" spans="11:13" ht="12.75">
      <c r="K2288" s="46">
        <v>2282</v>
      </c>
      <c r="L2288" s="21">
        <f t="shared" si="71"/>
        <v>0.003349939154217099</v>
      </c>
      <c r="M2288" s="22">
        <f t="shared" si="72"/>
        <v>25.820595328353736</v>
      </c>
    </row>
    <row r="2289" spans="11:13" ht="12.75">
      <c r="K2289" s="46">
        <v>2283</v>
      </c>
      <c r="L2289" s="21">
        <f t="shared" si="71"/>
        <v>0.003348857712191048</v>
      </c>
      <c r="M2289" s="22">
        <f t="shared" si="72"/>
        <v>25.823944186065926</v>
      </c>
    </row>
    <row r="2290" spans="11:13" ht="12.75">
      <c r="K2290" s="46">
        <v>2284</v>
      </c>
      <c r="L2290" s="21">
        <f t="shared" si="71"/>
        <v>0.0033477770926412594</v>
      </c>
      <c r="M2290" s="22">
        <f t="shared" si="72"/>
        <v>25.82729196315857</v>
      </c>
    </row>
    <row r="2291" spans="11:13" ht="12.75">
      <c r="K2291" s="46">
        <v>2285</v>
      </c>
      <c r="L2291" s="21">
        <f t="shared" si="71"/>
        <v>0.003346697294582515</v>
      </c>
      <c r="M2291" s="22">
        <f t="shared" si="72"/>
        <v>25.83063866045315</v>
      </c>
    </row>
    <row r="2292" spans="11:13" ht="12.75">
      <c r="K2292" s="46">
        <v>2286</v>
      </c>
      <c r="L2292" s="21">
        <f t="shared" si="71"/>
        <v>0.0033456183170312093</v>
      </c>
      <c r="M2292" s="22">
        <f t="shared" si="72"/>
        <v>25.83398427877018</v>
      </c>
    </row>
    <row r="2293" spans="11:13" ht="12.75">
      <c r="K2293" s="46">
        <v>2287</v>
      </c>
      <c r="L2293" s="21">
        <f t="shared" si="71"/>
        <v>0.0033445401590053484</v>
      </c>
      <c r="M2293" s="22">
        <f t="shared" si="72"/>
        <v>25.837328818929187</v>
      </c>
    </row>
    <row r="2294" spans="11:13" ht="12.75">
      <c r="K2294" s="46">
        <v>2288</v>
      </c>
      <c r="L2294" s="21">
        <f t="shared" si="71"/>
        <v>0.003343462819524536</v>
      </c>
      <c r="M2294" s="22">
        <f t="shared" si="72"/>
        <v>25.840672281748713</v>
      </c>
    </row>
    <row r="2295" spans="11:13" ht="12.75">
      <c r="K2295" s="46">
        <v>2289</v>
      </c>
      <c r="L2295" s="21">
        <f t="shared" si="71"/>
        <v>0.0033423862976099763</v>
      </c>
      <c r="M2295" s="22">
        <f t="shared" si="72"/>
        <v>25.844014668046324</v>
      </c>
    </row>
    <row r="2296" spans="11:13" ht="12.75">
      <c r="K2296" s="46">
        <v>2290</v>
      </c>
      <c r="L2296" s="21">
        <f t="shared" si="71"/>
        <v>0.0033413105922844764</v>
      </c>
      <c r="M2296" s="22">
        <f t="shared" si="72"/>
        <v>25.847355978638607</v>
      </c>
    </row>
    <row r="2297" spans="11:13" ht="12.75">
      <c r="K2297" s="46">
        <v>2291</v>
      </c>
      <c r="L2297" s="21">
        <f t="shared" si="71"/>
        <v>0.003340235702572433</v>
      </c>
      <c r="M2297" s="22">
        <f t="shared" si="72"/>
        <v>25.85069621434118</v>
      </c>
    </row>
    <row r="2298" spans="11:13" ht="12.75">
      <c r="K2298" s="46">
        <v>2292</v>
      </c>
      <c r="L2298" s="21">
        <f t="shared" si="71"/>
        <v>0.003339161627499834</v>
      </c>
      <c r="M2298" s="22">
        <f t="shared" si="72"/>
        <v>25.85403537596868</v>
      </c>
    </row>
    <row r="2299" spans="11:13" ht="12.75">
      <c r="K2299" s="46">
        <v>2293</v>
      </c>
      <c r="L2299" s="21">
        <f t="shared" si="71"/>
        <v>0.0033380883660942555</v>
      </c>
      <c r="M2299" s="22">
        <f t="shared" si="72"/>
        <v>25.857373464334774</v>
      </c>
    </row>
    <row r="2300" spans="11:13" ht="12.75">
      <c r="K2300" s="46">
        <v>2294</v>
      </c>
      <c r="L2300" s="21">
        <f t="shared" si="71"/>
        <v>0.003337015917384861</v>
      </c>
      <c r="M2300" s="22">
        <f t="shared" si="72"/>
        <v>25.86071048025216</v>
      </c>
    </row>
    <row r="2301" spans="11:13" ht="12.75">
      <c r="K2301" s="46">
        <v>2295</v>
      </c>
      <c r="L2301" s="21">
        <f t="shared" si="71"/>
        <v>0.0033359442804023853</v>
      </c>
      <c r="M2301" s="22">
        <f t="shared" si="72"/>
        <v>25.86404642453256</v>
      </c>
    </row>
    <row r="2302" spans="11:13" ht="12.75">
      <c r="K2302" s="46">
        <v>2296</v>
      </c>
      <c r="L2302" s="21">
        <f t="shared" si="71"/>
        <v>0.0033348734541791517</v>
      </c>
      <c r="M2302" s="22">
        <f t="shared" si="72"/>
        <v>25.86738129798674</v>
      </c>
    </row>
    <row r="2303" spans="11:13" ht="12.75">
      <c r="K2303" s="46">
        <v>2297</v>
      </c>
      <c r="L2303" s="21">
        <f t="shared" si="71"/>
        <v>0.0033338034377490542</v>
      </c>
      <c r="M2303" s="22">
        <f t="shared" si="72"/>
        <v>25.870715101424487</v>
      </c>
    </row>
    <row r="2304" spans="11:13" ht="12.75">
      <c r="K2304" s="46">
        <v>2298</v>
      </c>
      <c r="L2304" s="21">
        <f t="shared" si="71"/>
        <v>0.003332734230147554</v>
      </c>
      <c r="M2304" s="22">
        <f t="shared" si="72"/>
        <v>25.874047835654636</v>
      </c>
    </row>
    <row r="2305" spans="11:13" ht="12.75">
      <c r="K2305" s="46">
        <v>2299</v>
      </c>
      <c r="L2305" s="21">
        <f t="shared" si="71"/>
        <v>0.003331665830411687</v>
      </c>
      <c r="M2305" s="22">
        <f t="shared" si="72"/>
        <v>25.87737950148505</v>
      </c>
    </row>
    <row r="2306" spans="11:13" ht="12.75">
      <c r="K2306" s="46">
        <v>2300</v>
      </c>
      <c r="L2306" s="21">
        <f t="shared" si="71"/>
        <v>0.003330598237580044</v>
      </c>
      <c r="M2306" s="22">
        <f t="shared" si="72"/>
        <v>25.880710099722627</v>
      </c>
    </row>
    <row r="2307" spans="11:13" ht="12.75">
      <c r="K2307" s="46">
        <v>2301</v>
      </c>
      <c r="L2307" s="21">
        <f t="shared" si="71"/>
        <v>0.0033295314506927927</v>
      </c>
      <c r="M2307" s="22">
        <f t="shared" si="72"/>
        <v>25.88403963117332</v>
      </c>
    </row>
    <row r="2308" spans="11:13" ht="12.75">
      <c r="K2308" s="46">
        <v>2302</v>
      </c>
      <c r="L2308" s="21">
        <f t="shared" si="71"/>
        <v>0.003328465468791643</v>
      </c>
      <c r="M2308" s="22">
        <f t="shared" si="72"/>
        <v>25.88736809664211</v>
      </c>
    </row>
    <row r="2309" spans="11:13" ht="12.75">
      <c r="K2309" s="46">
        <v>2303</v>
      </c>
      <c r="L2309" s="21">
        <f t="shared" si="71"/>
        <v>0.0033274002909198666</v>
      </c>
      <c r="M2309" s="22">
        <f t="shared" si="72"/>
        <v>25.89069549693303</v>
      </c>
    </row>
    <row r="2310" spans="11:13" ht="12.75">
      <c r="K2310" s="46">
        <v>2304</v>
      </c>
      <c r="L2310" s="21">
        <f t="shared" si="71"/>
        <v>0.00332633591612229</v>
      </c>
      <c r="M2310" s="22">
        <f t="shared" si="72"/>
        <v>25.894021832849152</v>
      </c>
    </row>
    <row r="2311" spans="11:13" ht="12.75">
      <c r="K2311" s="46">
        <v>2305</v>
      </c>
      <c r="L2311" s="21">
        <f aca="true" t="shared" si="73" ref="L2311:L2374">$K2311^(LOG10(L$5)/LOG10(2))</f>
        <v>0.0033252723434452867</v>
      </c>
      <c r="M2311" s="22">
        <f t="shared" si="72"/>
        <v>25.897347105192598</v>
      </c>
    </row>
    <row r="2312" spans="11:13" ht="12.75">
      <c r="K2312" s="46">
        <v>2306</v>
      </c>
      <c r="L2312" s="21">
        <f t="shared" si="73"/>
        <v>0.0033242095719367712</v>
      </c>
      <c r="M2312" s="22">
        <f t="shared" si="72"/>
        <v>25.900671314764534</v>
      </c>
    </row>
    <row r="2313" spans="11:13" ht="12.75">
      <c r="K2313" s="46">
        <v>2307</v>
      </c>
      <c r="L2313" s="21">
        <f t="shared" si="73"/>
        <v>0.0033231476006462027</v>
      </c>
      <c r="M2313" s="22">
        <f aca="true" t="shared" si="74" ref="M2313:M2376">M2312+L2313</f>
        <v>25.90399446236518</v>
      </c>
    </row>
    <row r="2314" spans="11:13" ht="12.75">
      <c r="K2314" s="46">
        <v>2308</v>
      </c>
      <c r="L2314" s="21">
        <f t="shared" si="73"/>
        <v>0.003322086428624583</v>
      </c>
      <c r="M2314" s="22">
        <f t="shared" si="74"/>
        <v>25.907316548793805</v>
      </c>
    </row>
    <row r="2315" spans="11:13" ht="12.75">
      <c r="K2315" s="46">
        <v>2309</v>
      </c>
      <c r="L2315" s="21">
        <f t="shared" si="73"/>
        <v>0.0033210260549244473</v>
      </c>
      <c r="M2315" s="22">
        <f t="shared" si="74"/>
        <v>25.910637574848728</v>
      </c>
    </row>
    <row r="2316" spans="11:13" ht="12.75">
      <c r="K2316" s="46">
        <v>2310</v>
      </c>
      <c r="L2316" s="21">
        <f t="shared" si="73"/>
        <v>0.0033199664785998626</v>
      </c>
      <c r="M2316" s="22">
        <f t="shared" si="74"/>
        <v>25.913957541327328</v>
      </c>
    </row>
    <row r="2317" spans="11:13" ht="12.75">
      <c r="K2317" s="46">
        <v>2311</v>
      </c>
      <c r="L2317" s="21">
        <f t="shared" si="73"/>
        <v>0.0033189076987064263</v>
      </c>
      <c r="M2317" s="22">
        <f t="shared" si="74"/>
        <v>25.917276449026033</v>
      </c>
    </row>
    <row r="2318" spans="11:13" ht="12.75">
      <c r="K2318" s="46">
        <v>2312</v>
      </c>
      <c r="L2318" s="21">
        <f t="shared" si="73"/>
        <v>0.003317849714301263</v>
      </c>
      <c r="M2318" s="22">
        <f t="shared" si="74"/>
        <v>25.920594298740333</v>
      </c>
    </row>
    <row r="2319" spans="11:13" ht="12.75">
      <c r="K2319" s="46">
        <v>2313</v>
      </c>
      <c r="L2319" s="21">
        <f t="shared" si="73"/>
        <v>0.0033167925244430236</v>
      </c>
      <c r="M2319" s="22">
        <f t="shared" si="74"/>
        <v>25.923911091264777</v>
      </c>
    </row>
    <row r="2320" spans="11:13" ht="12.75">
      <c r="K2320" s="46">
        <v>2314</v>
      </c>
      <c r="L2320" s="21">
        <f t="shared" si="73"/>
        <v>0.0033157361281918683</v>
      </c>
      <c r="M2320" s="22">
        <f t="shared" si="74"/>
        <v>25.927226827392968</v>
      </c>
    </row>
    <row r="2321" spans="11:13" ht="12.75">
      <c r="K2321" s="46">
        <v>2315</v>
      </c>
      <c r="L2321" s="21">
        <f t="shared" si="73"/>
        <v>0.0033146805246094904</v>
      </c>
      <c r="M2321" s="22">
        <f t="shared" si="74"/>
        <v>25.930541507917578</v>
      </c>
    </row>
    <row r="2322" spans="11:13" ht="12.75">
      <c r="K2322" s="46">
        <v>2316</v>
      </c>
      <c r="L2322" s="21">
        <f t="shared" si="73"/>
        <v>0.0033136257127590867</v>
      </c>
      <c r="M2322" s="22">
        <f t="shared" si="74"/>
        <v>25.93385513363034</v>
      </c>
    </row>
    <row r="2323" spans="11:13" ht="12.75">
      <c r="K2323" s="46">
        <v>2317</v>
      </c>
      <c r="L2323" s="21">
        <f t="shared" si="73"/>
        <v>0.0033125716917053643</v>
      </c>
      <c r="M2323" s="22">
        <f t="shared" si="74"/>
        <v>25.937167705322043</v>
      </c>
    </row>
    <row r="2324" spans="11:13" ht="12.75">
      <c r="K2324" s="46">
        <v>2318</v>
      </c>
      <c r="L2324" s="21">
        <f t="shared" si="73"/>
        <v>0.0033115184605145456</v>
      </c>
      <c r="M2324" s="22">
        <f t="shared" si="74"/>
        <v>25.940479223782557</v>
      </c>
    </row>
    <row r="2325" spans="11:13" ht="12.75">
      <c r="K2325" s="46">
        <v>2319</v>
      </c>
      <c r="L2325" s="21">
        <f t="shared" si="73"/>
        <v>0.0033104660182543505</v>
      </c>
      <c r="M2325" s="22">
        <f t="shared" si="74"/>
        <v>25.943789689800813</v>
      </c>
    </row>
    <row r="2326" spans="11:13" ht="12.75">
      <c r="K2326" s="46">
        <v>2320</v>
      </c>
      <c r="L2326" s="21">
        <f t="shared" si="73"/>
        <v>0.003309414363994005</v>
      </c>
      <c r="M2326" s="22">
        <f t="shared" si="74"/>
        <v>25.947099104164806</v>
      </c>
    </row>
    <row r="2327" spans="11:13" ht="12.75">
      <c r="K2327" s="46">
        <v>2321</v>
      </c>
      <c r="L2327" s="21">
        <f t="shared" si="73"/>
        <v>0.0033083634968042344</v>
      </c>
      <c r="M2327" s="22">
        <f t="shared" si="74"/>
        <v>25.95040746766161</v>
      </c>
    </row>
    <row r="2328" spans="11:13" ht="12.75">
      <c r="K2328" s="46">
        <v>2322</v>
      </c>
      <c r="L2328" s="21">
        <f t="shared" si="73"/>
        <v>0.003307313415757256</v>
      </c>
      <c r="M2328" s="22">
        <f t="shared" si="74"/>
        <v>25.953714781077366</v>
      </c>
    </row>
    <row r="2329" spans="11:13" ht="12.75">
      <c r="K2329" s="46">
        <v>2323</v>
      </c>
      <c r="L2329" s="21">
        <f t="shared" si="73"/>
        <v>0.0033062641199267818</v>
      </c>
      <c r="M2329" s="22">
        <f t="shared" si="74"/>
        <v>25.957021045197294</v>
      </c>
    </row>
    <row r="2330" spans="11:13" ht="12.75">
      <c r="K2330" s="46">
        <v>2324</v>
      </c>
      <c r="L2330" s="21">
        <f t="shared" si="73"/>
        <v>0.003305215608388014</v>
      </c>
      <c r="M2330" s="22">
        <f t="shared" si="74"/>
        <v>25.960326260805683</v>
      </c>
    </row>
    <row r="2331" spans="11:13" ht="12.75">
      <c r="K2331" s="46">
        <v>2325</v>
      </c>
      <c r="L2331" s="21">
        <f t="shared" si="73"/>
        <v>0.00330416788021764</v>
      </c>
      <c r="M2331" s="22">
        <f t="shared" si="74"/>
        <v>25.9636304286859</v>
      </c>
    </row>
    <row r="2332" spans="11:13" ht="12.75">
      <c r="K2332" s="46">
        <v>2326</v>
      </c>
      <c r="L2332" s="21">
        <f t="shared" si="73"/>
        <v>0.003303120934493829</v>
      </c>
      <c r="M2332" s="22">
        <f t="shared" si="74"/>
        <v>25.966933549620393</v>
      </c>
    </row>
    <row r="2333" spans="11:13" ht="12.75">
      <c r="K2333" s="46">
        <v>2327</v>
      </c>
      <c r="L2333" s="21">
        <f t="shared" si="73"/>
        <v>0.0033020747702962342</v>
      </c>
      <c r="M2333" s="22">
        <f t="shared" si="74"/>
        <v>25.97023562439069</v>
      </c>
    </row>
    <row r="2334" spans="11:13" ht="12.75">
      <c r="K2334" s="46">
        <v>2328</v>
      </c>
      <c r="L2334" s="21">
        <f t="shared" si="73"/>
        <v>0.003301029386705987</v>
      </c>
      <c r="M2334" s="22">
        <f t="shared" si="74"/>
        <v>25.973536653777394</v>
      </c>
    </row>
    <row r="2335" spans="11:13" ht="12.75">
      <c r="K2335" s="46">
        <v>2329</v>
      </c>
      <c r="L2335" s="21">
        <f t="shared" si="73"/>
        <v>0.0032999847828056868</v>
      </c>
      <c r="M2335" s="22">
        <f t="shared" si="74"/>
        <v>25.9768366385602</v>
      </c>
    </row>
    <row r="2336" spans="11:13" ht="12.75">
      <c r="K2336" s="46">
        <v>2330</v>
      </c>
      <c r="L2336" s="21">
        <f t="shared" si="73"/>
        <v>0.003298940957679412</v>
      </c>
      <c r="M2336" s="22">
        <f t="shared" si="74"/>
        <v>25.98013557951788</v>
      </c>
    </row>
    <row r="2337" spans="11:13" ht="12.75">
      <c r="K2337" s="46">
        <v>2331</v>
      </c>
      <c r="L2337" s="21">
        <f t="shared" si="73"/>
        <v>0.0032978979104127024</v>
      </c>
      <c r="M2337" s="22">
        <f t="shared" si="74"/>
        <v>25.983433477428296</v>
      </c>
    </row>
    <row r="2338" spans="11:13" ht="12.75">
      <c r="K2338" s="46">
        <v>2332</v>
      </c>
      <c r="L2338" s="21">
        <f t="shared" si="73"/>
        <v>0.003296855640092572</v>
      </c>
      <c r="M2338" s="22">
        <f t="shared" si="74"/>
        <v>25.986730333068387</v>
      </c>
    </row>
    <row r="2339" spans="11:13" ht="12.75">
      <c r="K2339" s="46">
        <v>2333</v>
      </c>
      <c r="L2339" s="21">
        <f t="shared" si="73"/>
        <v>0.0032958141458074917</v>
      </c>
      <c r="M2339" s="22">
        <f t="shared" si="74"/>
        <v>25.990026147214195</v>
      </c>
    </row>
    <row r="2340" spans="11:13" ht="12.75">
      <c r="K2340" s="46">
        <v>2334</v>
      </c>
      <c r="L2340" s="21">
        <f t="shared" si="73"/>
        <v>0.0032947734266473867</v>
      </c>
      <c r="M2340" s="22">
        <f t="shared" si="74"/>
        <v>25.99332092064084</v>
      </c>
    </row>
    <row r="2341" spans="11:13" ht="12.75">
      <c r="K2341" s="46">
        <v>2335</v>
      </c>
      <c r="L2341" s="21">
        <f t="shared" si="73"/>
        <v>0.003293733481703651</v>
      </c>
      <c r="M2341" s="22">
        <f t="shared" si="74"/>
        <v>25.996614654122546</v>
      </c>
    </row>
    <row r="2342" spans="11:13" ht="12.75">
      <c r="K2342" s="46">
        <v>2336</v>
      </c>
      <c r="L2342" s="21">
        <f t="shared" si="73"/>
        <v>0.0032926943100691245</v>
      </c>
      <c r="M2342" s="22">
        <f t="shared" si="74"/>
        <v>25.999907348432615</v>
      </c>
    </row>
    <row r="2343" spans="11:13" ht="12.75">
      <c r="K2343" s="46">
        <v>2337</v>
      </c>
      <c r="L2343" s="21">
        <f t="shared" si="73"/>
        <v>0.0032916559108380965</v>
      </c>
      <c r="M2343" s="22">
        <f t="shared" si="74"/>
        <v>26.003199004343454</v>
      </c>
    </row>
    <row r="2344" spans="11:13" ht="12.75">
      <c r="K2344" s="46">
        <v>2338</v>
      </c>
      <c r="L2344" s="21">
        <f t="shared" si="73"/>
        <v>0.00329061828310631</v>
      </c>
      <c r="M2344" s="22">
        <f t="shared" si="74"/>
        <v>26.00648962262656</v>
      </c>
    </row>
    <row r="2345" spans="11:13" ht="12.75">
      <c r="K2345" s="46">
        <v>2339</v>
      </c>
      <c r="L2345" s="21">
        <f t="shared" si="73"/>
        <v>0.0032895814259709445</v>
      </c>
      <c r="M2345" s="22">
        <f t="shared" si="74"/>
        <v>26.00977920405253</v>
      </c>
    </row>
    <row r="2346" spans="11:13" ht="12.75">
      <c r="K2346" s="46">
        <v>2340</v>
      </c>
      <c r="L2346" s="21">
        <f t="shared" si="73"/>
        <v>0.0032885453385306353</v>
      </c>
      <c r="M2346" s="22">
        <f t="shared" si="74"/>
        <v>26.013067749391062</v>
      </c>
    </row>
    <row r="2347" spans="11:13" ht="12.75">
      <c r="K2347" s="46">
        <v>2341</v>
      </c>
      <c r="L2347" s="21">
        <f t="shared" si="73"/>
        <v>0.0032875100198854357</v>
      </c>
      <c r="M2347" s="22">
        <f t="shared" si="74"/>
        <v>26.016355259410947</v>
      </c>
    </row>
    <row r="2348" spans="11:13" ht="12.75">
      <c r="K2348" s="46">
        <v>2342</v>
      </c>
      <c r="L2348" s="21">
        <f t="shared" si="73"/>
        <v>0.0032864754691368544</v>
      </c>
      <c r="M2348" s="22">
        <f t="shared" si="74"/>
        <v>26.019641734880082</v>
      </c>
    </row>
    <row r="2349" spans="11:13" ht="12.75">
      <c r="K2349" s="46">
        <v>2343</v>
      </c>
      <c r="L2349" s="21">
        <f t="shared" si="73"/>
        <v>0.0032854416853878277</v>
      </c>
      <c r="M2349" s="22">
        <f t="shared" si="74"/>
        <v>26.02292717656547</v>
      </c>
    </row>
    <row r="2350" spans="11:13" ht="12.75">
      <c r="K2350" s="46">
        <v>2344</v>
      </c>
      <c r="L2350" s="21">
        <f t="shared" si="73"/>
        <v>0.0032844086677427152</v>
      </c>
      <c r="M2350" s="22">
        <f t="shared" si="74"/>
        <v>26.026211585233213</v>
      </c>
    </row>
    <row r="2351" spans="11:13" ht="12.75">
      <c r="K2351" s="46">
        <v>2345</v>
      </c>
      <c r="L2351" s="21">
        <f t="shared" si="73"/>
        <v>0.0032833764153073096</v>
      </c>
      <c r="M2351" s="22">
        <f t="shared" si="74"/>
        <v>26.02949496164852</v>
      </c>
    </row>
    <row r="2352" spans="11:13" ht="12.75">
      <c r="K2352" s="46">
        <v>2346</v>
      </c>
      <c r="L2352" s="21">
        <f t="shared" si="73"/>
        <v>0.0032823449271888296</v>
      </c>
      <c r="M2352" s="22">
        <f t="shared" si="74"/>
        <v>26.03277730657571</v>
      </c>
    </row>
    <row r="2353" spans="11:13" ht="12.75">
      <c r="K2353" s="46">
        <v>2347</v>
      </c>
      <c r="L2353" s="21">
        <f t="shared" si="73"/>
        <v>0.003281314202495912</v>
      </c>
      <c r="M2353" s="22">
        <f t="shared" si="74"/>
        <v>26.036058620778206</v>
      </c>
    </row>
    <row r="2354" spans="11:13" ht="12.75">
      <c r="K2354" s="46">
        <v>2348</v>
      </c>
      <c r="L2354" s="21">
        <f t="shared" si="73"/>
        <v>0.003280284240338616</v>
      </c>
      <c r="M2354" s="22">
        <f t="shared" si="74"/>
        <v>26.039338905018546</v>
      </c>
    </row>
    <row r="2355" spans="11:13" ht="12.75">
      <c r="K2355" s="46">
        <v>2349</v>
      </c>
      <c r="L2355" s="21">
        <f t="shared" si="73"/>
        <v>0.003279255039828408</v>
      </c>
      <c r="M2355" s="22">
        <f t="shared" si="74"/>
        <v>26.042618160058375</v>
      </c>
    </row>
    <row r="2356" spans="11:13" ht="12.75">
      <c r="K2356" s="46">
        <v>2350</v>
      </c>
      <c r="L2356" s="21">
        <f t="shared" si="73"/>
        <v>0.0032782266000781803</v>
      </c>
      <c r="M2356" s="22">
        <f t="shared" si="74"/>
        <v>26.045896386658452</v>
      </c>
    </row>
    <row r="2357" spans="11:13" ht="12.75">
      <c r="K2357" s="46">
        <v>2351</v>
      </c>
      <c r="L2357" s="21">
        <f t="shared" si="73"/>
        <v>0.0032771989202022285</v>
      </c>
      <c r="M2357" s="22">
        <f t="shared" si="74"/>
        <v>26.049173585578654</v>
      </c>
    </row>
    <row r="2358" spans="11:13" ht="12.75">
      <c r="K2358" s="46">
        <v>2352</v>
      </c>
      <c r="L2358" s="21">
        <f t="shared" si="73"/>
        <v>0.0032761719993162517</v>
      </c>
      <c r="M2358" s="22">
        <f t="shared" si="74"/>
        <v>26.05244975757797</v>
      </c>
    </row>
    <row r="2359" spans="11:13" ht="12.75">
      <c r="K2359" s="46">
        <v>2353</v>
      </c>
      <c r="L2359" s="21">
        <f t="shared" si="73"/>
        <v>0.0032751458365373578</v>
      </c>
      <c r="M2359" s="22">
        <f t="shared" si="74"/>
        <v>26.055724903414507</v>
      </c>
    </row>
    <row r="2360" spans="11:13" ht="12.75">
      <c r="K2360" s="46">
        <v>2354</v>
      </c>
      <c r="L2360" s="21">
        <f t="shared" si="73"/>
        <v>0.0032741204309840602</v>
      </c>
      <c r="M2360" s="22">
        <f t="shared" si="74"/>
        <v>26.05899902384549</v>
      </c>
    </row>
    <row r="2361" spans="11:13" ht="12.75">
      <c r="K2361" s="46">
        <v>2355</v>
      </c>
      <c r="L2361" s="21">
        <f t="shared" si="73"/>
        <v>0.003273095781776265</v>
      </c>
      <c r="M2361" s="22">
        <f t="shared" si="74"/>
        <v>26.062272119627266</v>
      </c>
    </row>
    <row r="2362" spans="11:13" ht="12.75">
      <c r="K2362" s="46">
        <v>2356</v>
      </c>
      <c r="L2362" s="21">
        <f t="shared" si="73"/>
        <v>0.0032720718880352765</v>
      </c>
      <c r="M2362" s="22">
        <f t="shared" si="74"/>
        <v>26.0655441915153</v>
      </c>
    </row>
    <row r="2363" spans="11:13" ht="12.75">
      <c r="K2363" s="46">
        <v>2357</v>
      </c>
      <c r="L2363" s="21">
        <f t="shared" si="73"/>
        <v>0.0032710487488837913</v>
      </c>
      <c r="M2363" s="22">
        <f t="shared" si="74"/>
        <v>26.068815240264183</v>
      </c>
    </row>
    <row r="2364" spans="11:13" ht="12.75">
      <c r="K2364" s="46">
        <v>2358</v>
      </c>
      <c r="L2364" s="21">
        <f t="shared" si="73"/>
        <v>0.0032700263634458976</v>
      </c>
      <c r="M2364" s="22">
        <f t="shared" si="74"/>
        <v>26.072085266627628</v>
      </c>
    </row>
    <row r="2365" spans="11:13" ht="12.75">
      <c r="K2365" s="46">
        <v>2359</v>
      </c>
      <c r="L2365" s="21">
        <f t="shared" si="73"/>
        <v>0.0032690047308470715</v>
      </c>
      <c r="M2365" s="22">
        <f t="shared" si="74"/>
        <v>26.075354271358474</v>
      </c>
    </row>
    <row r="2366" spans="11:13" ht="12.75">
      <c r="K2366" s="46">
        <v>2360</v>
      </c>
      <c r="L2366" s="21">
        <f t="shared" si="73"/>
        <v>0.0032679838502141755</v>
      </c>
      <c r="M2366" s="22">
        <f t="shared" si="74"/>
        <v>26.07862225520869</v>
      </c>
    </row>
    <row r="2367" spans="11:13" ht="12.75">
      <c r="K2367" s="46">
        <v>2361</v>
      </c>
      <c r="L2367" s="21">
        <f t="shared" si="73"/>
        <v>0.003266963720675446</v>
      </c>
      <c r="M2367" s="22">
        <f t="shared" si="74"/>
        <v>26.081889218929366</v>
      </c>
    </row>
    <row r="2368" spans="11:13" ht="12.75">
      <c r="K2368" s="46">
        <v>2362</v>
      </c>
      <c r="L2368" s="21">
        <f t="shared" si="73"/>
        <v>0.0032659443413605104</v>
      </c>
      <c r="M2368" s="22">
        <f t="shared" si="74"/>
        <v>26.085155163270727</v>
      </c>
    </row>
    <row r="2369" spans="11:13" ht="12.75">
      <c r="K2369" s="46">
        <v>2363</v>
      </c>
      <c r="L2369" s="21">
        <f t="shared" si="73"/>
        <v>0.0032649257114003645</v>
      </c>
      <c r="M2369" s="22">
        <f t="shared" si="74"/>
        <v>26.088420088982126</v>
      </c>
    </row>
    <row r="2370" spans="11:13" ht="12.75">
      <c r="K2370" s="46">
        <v>2364</v>
      </c>
      <c r="L2370" s="21">
        <f t="shared" si="73"/>
        <v>0.003263907829927382</v>
      </c>
      <c r="M2370" s="22">
        <f t="shared" si="74"/>
        <v>26.091683996812055</v>
      </c>
    </row>
    <row r="2371" spans="11:13" ht="12.75">
      <c r="K2371" s="46">
        <v>2365</v>
      </c>
      <c r="L2371" s="21">
        <f t="shared" si="73"/>
        <v>0.0032628906960753047</v>
      </c>
      <c r="M2371" s="22">
        <f t="shared" si="74"/>
        <v>26.09494688750813</v>
      </c>
    </row>
    <row r="2372" spans="11:13" ht="12.75">
      <c r="K2372" s="46">
        <v>2366</v>
      </c>
      <c r="L2372" s="21">
        <f t="shared" si="73"/>
        <v>0.0032618743089792433</v>
      </c>
      <c r="M2372" s="22">
        <f t="shared" si="74"/>
        <v>26.09820876181711</v>
      </c>
    </row>
    <row r="2373" spans="11:13" ht="12.75">
      <c r="K2373" s="46">
        <v>2367</v>
      </c>
      <c r="L2373" s="21">
        <f t="shared" si="73"/>
        <v>0.0032608586677756774</v>
      </c>
      <c r="M2373" s="22">
        <f t="shared" si="74"/>
        <v>26.101469620484885</v>
      </c>
    </row>
    <row r="2374" spans="11:13" ht="12.75">
      <c r="K2374" s="46">
        <v>2368</v>
      </c>
      <c r="L2374" s="21">
        <f t="shared" si="73"/>
        <v>0.003259843771602442</v>
      </c>
      <c r="M2374" s="22">
        <f t="shared" si="74"/>
        <v>26.104729464256486</v>
      </c>
    </row>
    <row r="2375" spans="11:13" ht="12.75">
      <c r="K2375" s="46">
        <v>2369</v>
      </c>
      <c r="L2375" s="21">
        <f aca="true" t="shared" si="75" ref="L2375:L2438">$K2375^(LOG10(L$5)/LOG10(2))</f>
        <v>0.003258829619598742</v>
      </c>
      <c r="M2375" s="22">
        <f t="shared" si="74"/>
        <v>26.107988293876087</v>
      </c>
    </row>
    <row r="2376" spans="11:13" ht="12.75">
      <c r="K2376" s="46">
        <v>2370</v>
      </c>
      <c r="L2376" s="21">
        <f t="shared" si="75"/>
        <v>0.003257816210905134</v>
      </c>
      <c r="M2376" s="22">
        <f t="shared" si="74"/>
        <v>26.11124611008699</v>
      </c>
    </row>
    <row r="2377" spans="11:13" ht="12.75">
      <c r="K2377" s="46">
        <v>2371</v>
      </c>
      <c r="L2377" s="21">
        <f t="shared" si="75"/>
        <v>0.003256803544663526</v>
      </c>
      <c r="M2377" s="22">
        <f aca="true" t="shared" si="76" ref="M2377:M2440">M2376+L2377</f>
        <v>26.114502913631654</v>
      </c>
    </row>
    <row r="2378" spans="11:13" ht="12.75">
      <c r="K2378" s="46">
        <v>2372</v>
      </c>
      <c r="L2378" s="21">
        <f t="shared" si="75"/>
        <v>0.003255791620017188</v>
      </c>
      <c r="M2378" s="22">
        <f t="shared" si="76"/>
        <v>26.11775870525167</v>
      </c>
    </row>
    <row r="2379" spans="11:13" ht="12.75">
      <c r="K2379" s="46">
        <v>2373</v>
      </c>
      <c r="L2379" s="21">
        <f t="shared" si="75"/>
        <v>0.003254780436110723</v>
      </c>
      <c r="M2379" s="22">
        <f t="shared" si="76"/>
        <v>26.121013485687783</v>
      </c>
    </row>
    <row r="2380" spans="11:13" ht="12.75">
      <c r="K2380" s="46">
        <v>2374</v>
      </c>
      <c r="L2380" s="21">
        <f t="shared" si="75"/>
        <v>0.0032537699920901</v>
      </c>
      <c r="M2380" s="22">
        <f t="shared" si="76"/>
        <v>26.12426725567987</v>
      </c>
    </row>
    <row r="2381" spans="11:13" ht="12.75">
      <c r="K2381" s="46">
        <v>2375</v>
      </c>
      <c r="L2381" s="21">
        <f t="shared" si="75"/>
        <v>0.0032527602871026203</v>
      </c>
      <c r="M2381" s="22">
        <f t="shared" si="76"/>
        <v>26.127520015966976</v>
      </c>
    </row>
    <row r="2382" spans="11:13" ht="12.75">
      <c r="K2382" s="46">
        <v>2376</v>
      </c>
      <c r="L2382" s="21">
        <f t="shared" si="75"/>
        <v>0.003251751320296927</v>
      </c>
      <c r="M2382" s="22">
        <f t="shared" si="76"/>
        <v>26.13077176728727</v>
      </c>
    </row>
    <row r="2383" spans="11:13" ht="12.75">
      <c r="K2383" s="46">
        <v>2377</v>
      </c>
      <c r="L2383" s="21">
        <f t="shared" si="75"/>
        <v>0.0032507430908230014</v>
      </c>
      <c r="M2383" s="22">
        <f t="shared" si="76"/>
        <v>26.134022510378095</v>
      </c>
    </row>
    <row r="2384" spans="11:13" ht="12.75">
      <c r="K2384" s="46">
        <v>2378</v>
      </c>
      <c r="L2384" s="21">
        <f t="shared" si="75"/>
        <v>0.0032497355978321693</v>
      </c>
      <c r="M2384" s="22">
        <f t="shared" si="76"/>
        <v>26.13727224597593</v>
      </c>
    </row>
    <row r="2385" spans="11:13" ht="12.75">
      <c r="K2385" s="46">
        <v>2379</v>
      </c>
      <c r="L2385" s="21">
        <f t="shared" si="75"/>
        <v>0.003248728840477075</v>
      </c>
      <c r="M2385" s="22">
        <f t="shared" si="76"/>
        <v>26.140520974816408</v>
      </c>
    </row>
    <row r="2386" spans="11:13" ht="12.75">
      <c r="K2386" s="46">
        <v>2380</v>
      </c>
      <c r="L2386" s="21">
        <f t="shared" si="75"/>
        <v>0.003247722817911707</v>
      </c>
      <c r="M2386" s="22">
        <f t="shared" si="76"/>
        <v>26.143768697634318</v>
      </c>
    </row>
    <row r="2387" spans="11:13" ht="12.75">
      <c r="K2387" s="46">
        <v>2381</v>
      </c>
      <c r="L2387" s="21">
        <f t="shared" si="75"/>
        <v>0.003246717529291373</v>
      </c>
      <c r="M2387" s="22">
        <f t="shared" si="76"/>
        <v>26.147015415163608</v>
      </c>
    </row>
    <row r="2388" spans="11:13" ht="12.75">
      <c r="K2388" s="46">
        <v>2382</v>
      </c>
      <c r="L2388" s="21">
        <f t="shared" si="75"/>
        <v>0.003245712973772709</v>
      </c>
      <c r="M2388" s="22">
        <f t="shared" si="76"/>
        <v>26.15026112813738</v>
      </c>
    </row>
    <row r="2389" spans="11:13" ht="12.75">
      <c r="K2389" s="46">
        <v>2383</v>
      </c>
      <c r="L2389" s="21">
        <f t="shared" si="75"/>
        <v>0.0032447091505136754</v>
      </c>
      <c r="M2389" s="22">
        <f t="shared" si="76"/>
        <v>26.153505837287895</v>
      </c>
    </row>
    <row r="2390" spans="11:13" ht="12.75">
      <c r="K2390" s="46">
        <v>2384</v>
      </c>
      <c r="L2390" s="21">
        <f t="shared" si="75"/>
        <v>0.003243706058673548</v>
      </c>
      <c r="M2390" s="22">
        <f t="shared" si="76"/>
        <v>26.156749543346567</v>
      </c>
    </row>
    <row r="2391" spans="11:13" ht="12.75">
      <c r="K2391" s="46">
        <v>2385</v>
      </c>
      <c r="L2391" s="21">
        <f t="shared" si="75"/>
        <v>0.0032427036974129243</v>
      </c>
      <c r="M2391" s="22">
        <f t="shared" si="76"/>
        <v>26.15999224704398</v>
      </c>
    </row>
    <row r="2392" spans="11:13" ht="12.75">
      <c r="K2392" s="46">
        <v>2386</v>
      </c>
      <c r="L2392" s="21">
        <f t="shared" si="75"/>
        <v>0.00324170206589372</v>
      </c>
      <c r="M2392" s="22">
        <f t="shared" si="76"/>
        <v>26.163233949109873</v>
      </c>
    </row>
    <row r="2393" spans="11:13" ht="12.75">
      <c r="K2393" s="46">
        <v>2387</v>
      </c>
      <c r="L2393" s="21">
        <f t="shared" si="75"/>
        <v>0.0032407011632791475</v>
      </c>
      <c r="M2393" s="22">
        <f t="shared" si="76"/>
        <v>26.166474650273152</v>
      </c>
    </row>
    <row r="2394" spans="11:13" ht="12.75">
      <c r="K2394" s="46">
        <v>2388</v>
      </c>
      <c r="L2394" s="21">
        <f t="shared" si="75"/>
        <v>0.003239700988733746</v>
      </c>
      <c r="M2394" s="22">
        <f t="shared" si="76"/>
        <v>26.169714351261884</v>
      </c>
    </row>
    <row r="2395" spans="11:13" ht="12.75">
      <c r="K2395" s="46">
        <v>2389</v>
      </c>
      <c r="L2395" s="21">
        <f t="shared" si="75"/>
        <v>0.0032387015414233524</v>
      </c>
      <c r="M2395" s="22">
        <f t="shared" si="76"/>
        <v>26.172953052803308</v>
      </c>
    </row>
    <row r="2396" spans="11:13" ht="12.75">
      <c r="K2396" s="46">
        <v>2390</v>
      </c>
      <c r="L2396" s="21">
        <f t="shared" si="75"/>
        <v>0.0032377028205151114</v>
      </c>
      <c r="M2396" s="22">
        <f t="shared" si="76"/>
        <v>26.176190755623825</v>
      </c>
    </row>
    <row r="2397" spans="11:13" ht="12.75">
      <c r="K2397" s="46">
        <v>2391</v>
      </c>
      <c r="L2397" s="21">
        <f t="shared" si="75"/>
        <v>0.0032367048251774684</v>
      </c>
      <c r="M2397" s="22">
        <f t="shared" si="76"/>
        <v>26.179427460449002</v>
      </c>
    </row>
    <row r="2398" spans="11:13" ht="12.75">
      <c r="K2398" s="46">
        <v>2392</v>
      </c>
      <c r="L2398" s="21">
        <f t="shared" si="75"/>
        <v>0.0032357075545801682</v>
      </c>
      <c r="M2398" s="22">
        <f t="shared" si="76"/>
        <v>26.182663168003582</v>
      </c>
    </row>
    <row r="2399" spans="11:13" ht="12.75">
      <c r="K2399" s="46">
        <v>2393</v>
      </c>
      <c r="L2399" s="21">
        <f t="shared" si="75"/>
        <v>0.0032347110078942494</v>
      </c>
      <c r="M2399" s="22">
        <f t="shared" si="76"/>
        <v>26.185897879011478</v>
      </c>
    </row>
    <row r="2400" spans="11:13" ht="12.75">
      <c r="K2400" s="46">
        <v>2394</v>
      </c>
      <c r="L2400" s="21">
        <f t="shared" si="75"/>
        <v>0.0032337151842920507</v>
      </c>
      <c r="M2400" s="22">
        <f t="shared" si="76"/>
        <v>26.189131594195768</v>
      </c>
    </row>
    <row r="2401" spans="11:13" ht="12.75">
      <c r="K2401" s="46">
        <v>2395</v>
      </c>
      <c r="L2401" s="21">
        <f t="shared" si="75"/>
        <v>0.003232720082947198</v>
      </c>
      <c r="M2401" s="22">
        <f t="shared" si="76"/>
        <v>26.192364314278716</v>
      </c>
    </row>
    <row r="2402" spans="11:13" ht="12.75">
      <c r="K2402" s="46">
        <v>2396</v>
      </c>
      <c r="L2402" s="21">
        <f t="shared" si="75"/>
        <v>0.003231725703034603</v>
      </c>
      <c r="M2402" s="22">
        <f t="shared" si="76"/>
        <v>26.19559603998175</v>
      </c>
    </row>
    <row r="2403" spans="11:13" ht="12.75">
      <c r="K2403" s="46">
        <v>2397</v>
      </c>
      <c r="L2403" s="21">
        <f t="shared" si="75"/>
        <v>0.0032307320437304737</v>
      </c>
      <c r="M2403" s="22">
        <f t="shared" si="76"/>
        <v>26.19882677202548</v>
      </c>
    </row>
    <row r="2404" spans="11:13" ht="12.75">
      <c r="K2404" s="46">
        <v>2398</v>
      </c>
      <c r="L2404" s="21">
        <f t="shared" si="75"/>
        <v>0.0032297391042122965</v>
      </c>
      <c r="M2404" s="22">
        <f t="shared" si="76"/>
        <v>26.202056511129694</v>
      </c>
    </row>
    <row r="2405" spans="11:13" ht="12.75">
      <c r="K2405" s="46">
        <v>2399</v>
      </c>
      <c r="L2405" s="21">
        <f t="shared" si="75"/>
        <v>0.0032287468836588295</v>
      </c>
      <c r="M2405" s="22">
        <f t="shared" si="76"/>
        <v>26.20528525801335</v>
      </c>
    </row>
    <row r="2406" spans="11:13" ht="12.75">
      <c r="K2406" s="46">
        <v>2400</v>
      </c>
      <c r="L2406" s="21">
        <f t="shared" si="75"/>
        <v>0.003227755381250131</v>
      </c>
      <c r="M2406" s="22">
        <f t="shared" si="76"/>
        <v>26.2085130133946</v>
      </c>
    </row>
    <row r="2407" spans="11:13" ht="12.75">
      <c r="K2407" s="46">
        <v>2401</v>
      </c>
      <c r="L2407" s="21">
        <f t="shared" si="75"/>
        <v>0.0032267645961675134</v>
      </c>
      <c r="M2407" s="22">
        <f t="shared" si="76"/>
        <v>26.21173977799077</v>
      </c>
    </row>
    <row r="2408" spans="11:13" ht="12.75">
      <c r="K2408" s="46">
        <v>2402</v>
      </c>
      <c r="L2408" s="21">
        <f t="shared" si="75"/>
        <v>0.0032257745275935763</v>
      </c>
      <c r="M2408" s="22">
        <f t="shared" si="76"/>
        <v>26.21496555251836</v>
      </c>
    </row>
    <row r="2409" spans="11:13" ht="12.75">
      <c r="K2409" s="46">
        <v>2403</v>
      </c>
      <c r="L2409" s="21">
        <f t="shared" si="75"/>
        <v>0.0032247851747121887</v>
      </c>
      <c r="M2409" s="22">
        <f t="shared" si="76"/>
        <v>26.218190337693073</v>
      </c>
    </row>
    <row r="2410" spans="11:13" ht="12.75">
      <c r="K2410" s="46">
        <v>2404</v>
      </c>
      <c r="L2410" s="21">
        <f t="shared" si="75"/>
        <v>0.003223796536708483</v>
      </c>
      <c r="M2410" s="22">
        <f t="shared" si="76"/>
        <v>26.221414134229782</v>
      </c>
    </row>
    <row r="2411" spans="11:13" ht="12.75">
      <c r="K2411" s="46">
        <v>2405</v>
      </c>
      <c r="L2411" s="21">
        <f t="shared" si="75"/>
        <v>0.0032228086127688645</v>
      </c>
      <c r="M2411" s="22">
        <f t="shared" si="76"/>
        <v>26.22463694284255</v>
      </c>
    </row>
    <row r="2412" spans="11:13" ht="12.75">
      <c r="K2412" s="46">
        <v>2406</v>
      </c>
      <c r="L2412" s="21">
        <f t="shared" si="75"/>
        <v>0.003221821402080999</v>
      </c>
      <c r="M2412" s="22">
        <f t="shared" si="76"/>
        <v>26.227858764244633</v>
      </c>
    </row>
    <row r="2413" spans="11:13" ht="12.75">
      <c r="K2413" s="46">
        <v>2407</v>
      </c>
      <c r="L2413" s="21">
        <f t="shared" si="75"/>
        <v>0.0032208349038338117</v>
      </c>
      <c r="M2413" s="22">
        <f t="shared" si="76"/>
        <v>26.231079599148465</v>
      </c>
    </row>
    <row r="2414" spans="11:13" ht="12.75">
      <c r="K2414" s="46">
        <v>2408</v>
      </c>
      <c r="L2414" s="21">
        <f t="shared" si="75"/>
        <v>0.0032198491172174904</v>
      </c>
      <c r="M2414" s="22">
        <f t="shared" si="76"/>
        <v>26.234299448265684</v>
      </c>
    </row>
    <row r="2415" spans="11:13" ht="12.75">
      <c r="K2415" s="46">
        <v>2409</v>
      </c>
      <c r="L2415" s="21">
        <f t="shared" si="75"/>
        <v>0.003218864041423474</v>
      </c>
      <c r="M2415" s="22">
        <f t="shared" si="76"/>
        <v>26.237518312307106</v>
      </c>
    </row>
    <row r="2416" spans="11:13" ht="12.75">
      <c r="K2416" s="46">
        <v>2410</v>
      </c>
      <c r="L2416" s="21">
        <f t="shared" si="75"/>
        <v>0.0032178796756444634</v>
      </c>
      <c r="M2416" s="22">
        <f t="shared" si="76"/>
        <v>26.24073619198275</v>
      </c>
    </row>
    <row r="2417" spans="11:13" ht="12.75">
      <c r="K2417" s="46">
        <v>2411</v>
      </c>
      <c r="L2417" s="21">
        <f t="shared" si="75"/>
        <v>0.003216896019074406</v>
      </c>
      <c r="M2417" s="22">
        <f t="shared" si="76"/>
        <v>26.243953088001827</v>
      </c>
    </row>
    <row r="2418" spans="11:13" ht="12.75">
      <c r="K2418" s="46">
        <v>2412</v>
      </c>
      <c r="L2418" s="21">
        <f t="shared" si="75"/>
        <v>0.0032159130709084917</v>
      </c>
      <c r="M2418" s="22">
        <f t="shared" si="76"/>
        <v>26.247169001072734</v>
      </c>
    </row>
    <row r="2419" spans="11:13" ht="12.75">
      <c r="K2419" s="46">
        <v>2413</v>
      </c>
      <c r="L2419" s="21">
        <f t="shared" si="75"/>
        <v>0.0032149308303431705</v>
      </c>
      <c r="M2419" s="22">
        <f t="shared" si="76"/>
        <v>26.250383931903077</v>
      </c>
    </row>
    <row r="2420" spans="11:13" ht="12.75">
      <c r="K2420" s="46">
        <v>2414</v>
      </c>
      <c r="L2420" s="21">
        <f t="shared" si="75"/>
        <v>0.003213949296576125</v>
      </c>
      <c r="M2420" s="22">
        <f t="shared" si="76"/>
        <v>26.253597881199653</v>
      </c>
    </row>
    <row r="2421" spans="11:13" ht="12.75">
      <c r="K2421" s="46">
        <v>2415</v>
      </c>
      <c r="L2421" s="21">
        <f t="shared" si="75"/>
        <v>0.0032129684688062855</v>
      </c>
      <c r="M2421" s="22">
        <f t="shared" si="76"/>
        <v>26.256810849668458</v>
      </c>
    </row>
    <row r="2422" spans="11:13" ht="12.75">
      <c r="K2422" s="46">
        <v>2416</v>
      </c>
      <c r="L2422" s="21">
        <f t="shared" si="75"/>
        <v>0.0032119883462338166</v>
      </c>
      <c r="M2422" s="22">
        <f t="shared" si="76"/>
        <v>26.26002283801469</v>
      </c>
    </row>
    <row r="2423" spans="11:13" ht="12.75">
      <c r="K2423" s="46">
        <v>2417</v>
      </c>
      <c r="L2423" s="21">
        <f t="shared" si="75"/>
        <v>0.0032110089280601275</v>
      </c>
      <c r="M2423" s="22">
        <f t="shared" si="76"/>
        <v>26.26323384694275</v>
      </c>
    </row>
    <row r="2424" spans="11:13" ht="12.75">
      <c r="K2424" s="46">
        <v>2418</v>
      </c>
      <c r="L2424" s="21">
        <f t="shared" si="75"/>
        <v>0.003210030213487855</v>
      </c>
      <c r="M2424" s="22">
        <f t="shared" si="76"/>
        <v>26.266443877156238</v>
      </c>
    </row>
    <row r="2425" spans="11:13" ht="12.75">
      <c r="K2425" s="46">
        <v>2419</v>
      </c>
      <c r="L2425" s="21">
        <f t="shared" si="75"/>
        <v>0.003209052201720868</v>
      </c>
      <c r="M2425" s="22">
        <f t="shared" si="76"/>
        <v>26.26965292935796</v>
      </c>
    </row>
    <row r="2426" spans="11:13" ht="12.75">
      <c r="K2426" s="46">
        <v>2420</v>
      </c>
      <c r="L2426" s="21">
        <f t="shared" si="75"/>
        <v>0.0032080748919642676</v>
      </c>
      <c r="M2426" s="22">
        <f t="shared" si="76"/>
        <v>26.272861004249926</v>
      </c>
    </row>
    <row r="2427" spans="11:13" ht="12.75">
      <c r="K2427" s="46">
        <v>2421</v>
      </c>
      <c r="L2427" s="21">
        <f t="shared" si="75"/>
        <v>0.0032070982834243793</v>
      </c>
      <c r="M2427" s="22">
        <f t="shared" si="76"/>
        <v>26.27606810253335</v>
      </c>
    </row>
    <row r="2428" spans="11:13" ht="12.75">
      <c r="K2428" s="46">
        <v>2422</v>
      </c>
      <c r="L2428" s="21">
        <f t="shared" si="75"/>
        <v>0.0032061223753087524</v>
      </c>
      <c r="M2428" s="22">
        <f t="shared" si="76"/>
        <v>26.27927422490866</v>
      </c>
    </row>
    <row r="2429" spans="11:13" ht="12.75">
      <c r="K2429" s="46">
        <v>2423</v>
      </c>
      <c r="L2429" s="21">
        <f t="shared" si="75"/>
        <v>0.003205147166826166</v>
      </c>
      <c r="M2429" s="22">
        <f t="shared" si="76"/>
        <v>26.28247937207549</v>
      </c>
    </row>
    <row r="2430" spans="11:13" ht="12.75">
      <c r="K2430" s="46">
        <v>2424</v>
      </c>
      <c r="L2430" s="21">
        <f t="shared" si="75"/>
        <v>0.0032041726571866093</v>
      </c>
      <c r="M2430" s="22">
        <f t="shared" si="76"/>
        <v>26.285683544732677</v>
      </c>
    </row>
    <row r="2431" spans="11:13" ht="12.75">
      <c r="K2431" s="46">
        <v>2425</v>
      </c>
      <c r="L2431" s="21">
        <f t="shared" si="75"/>
        <v>0.0032031988456012956</v>
      </c>
      <c r="M2431" s="22">
        <f t="shared" si="76"/>
        <v>26.288886743578278</v>
      </c>
    </row>
    <row r="2432" spans="11:13" ht="12.75">
      <c r="K2432" s="46">
        <v>2426</v>
      </c>
      <c r="L2432" s="21">
        <f t="shared" si="75"/>
        <v>0.0032022257312826546</v>
      </c>
      <c r="M2432" s="22">
        <f t="shared" si="76"/>
        <v>26.29208896930956</v>
      </c>
    </row>
    <row r="2433" spans="11:13" ht="12.75">
      <c r="K2433" s="46">
        <v>2427</v>
      </c>
      <c r="L2433" s="21">
        <f t="shared" si="75"/>
        <v>0.003201253313444317</v>
      </c>
      <c r="M2433" s="22">
        <f t="shared" si="76"/>
        <v>26.295290222623006</v>
      </c>
    </row>
    <row r="2434" spans="11:13" ht="12.75">
      <c r="K2434" s="46">
        <v>2428</v>
      </c>
      <c r="L2434" s="21">
        <f t="shared" si="75"/>
        <v>0.00320028159130114</v>
      </c>
      <c r="M2434" s="22">
        <f t="shared" si="76"/>
        <v>26.298490504214307</v>
      </c>
    </row>
    <row r="2435" spans="11:13" ht="12.75">
      <c r="K2435" s="46">
        <v>2429</v>
      </c>
      <c r="L2435" s="21">
        <f t="shared" si="75"/>
        <v>0.0031993105640691745</v>
      </c>
      <c r="M2435" s="22">
        <f t="shared" si="76"/>
        <v>26.301689814778378</v>
      </c>
    </row>
    <row r="2436" spans="11:13" ht="12.75">
      <c r="K2436" s="46">
        <v>2430</v>
      </c>
      <c r="L2436" s="21">
        <f t="shared" si="75"/>
        <v>0.0031983402309656867</v>
      </c>
      <c r="M2436" s="22">
        <f t="shared" si="76"/>
        <v>26.304888155009344</v>
      </c>
    </row>
    <row r="2437" spans="11:13" ht="12.75">
      <c r="K2437" s="46">
        <v>2431</v>
      </c>
      <c r="L2437" s="21">
        <f t="shared" si="75"/>
        <v>0.0031973705912091443</v>
      </c>
      <c r="M2437" s="22">
        <f t="shared" si="76"/>
        <v>26.308085525600553</v>
      </c>
    </row>
    <row r="2438" spans="11:13" ht="12.75">
      <c r="K2438" s="46">
        <v>2432</v>
      </c>
      <c r="L2438" s="21">
        <f t="shared" si="75"/>
        <v>0.003196401644019212</v>
      </c>
      <c r="M2438" s="22">
        <f t="shared" si="76"/>
        <v>26.311281927244572</v>
      </c>
    </row>
    <row r="2439" spans="11:13" ht="12.75">
      <c r="K2439" s="46">
        <v>2433</v>
      </c>
      <c r="L2439" s="21">
        <f aca="true" t="shared" si="77" ref="L2439:L2502">$K2439^(LOG10(L$5)/LOG10(2))</f>
        <v>0.0031954333886167565</v>
      </c>
      <c r="M2439" s="22">
        <f t="shared" si="76"/>
        <v>26.314477360633187</v>
      </c>
    </row>
    <row r="2440" spans="11:13" ht="12.75">
      <c r="K2440" s="46">
        <v>2434</v>
      </c>
      <c r="L2440" s="21">
        <f t="shared" si="77"/>
        <v>0.003194465824223838</v>
      </c>
      <c r="M2440" s="22">
        <f t="shared" si="76"/>
        <v>26.31767182645741</v>
      </c>
    </row>
    <row r="2441" spans="11:13" ht="12.75">
      <c r="K2441" s="46">
        <v>2435</v>
      </c>
      <c r="L2441" s="21">
        <f t="shared" si="77"/>
        <v>0.0031934989500637147</v>
      </c>
      <c r="M2441" s="22">
        <f aca="true" t="shared" si="78" ref="M2441:M2504">M2440+L2441</f>
        <v>26.320865325407475</v>
      </c>
    </row>
    <row r="2442" spans="11:13" ht="12.75">
      <c r="K2442" s="46">
        <v>2436</v>
      </c>
      <c r="L2442" s="21">
        <f t="shared" si="77"/>
        <v>0.003192532765360834</v>
      </c>
      <c r="M2442" s="22">
        <f t="shared" si="78"/>
        <v>26.324057858172836</v>
      </c>
    </row>
    <row r="2443" spans="11:13" ht="12.75">
      <c r="K2443" s="46">
        <v>2437</v>
      </c>
      <c r="L2443" s="21">
        <f t="shared" si="77"/>
        <v>0.003191567269340836</v>
      </c>
      <c r="M2443" s="22">
        <f t="shared" si="78"/>
        <v>26.327249425442176</v>
      </c>
    </row>
    <row r="2444" spans="11:13" ht="12.75">
      <c r="K2444" s="46">
        <v>2438</v>
      </c>
      <c r="L2444" s="21">
        <f t="shared" si="77"/>
        <v>0.003190602461230536</v>
      </c>
      <c r="M2444" s="22">
        <f t="shared" si="78"/>
        <v>26.330440027903407</v>
      </c>
    </row>
    <row r="2445" spans="11:13" ht="12.75">
      <c r="K2445" s="46">
        <v>2439</v>
      </c>
      <c r="L2445" s="21">
        <f t="shared" si="77"/>
        <v>0.0031896383402579506</v>
      </c>
      <c r="M2445" s="22">
        <f t="shared" si="78"/>
        <v>26.333629666243667</v>
      </c>
    </row>
    <row r="2446" spans="11:13" ht="12.75">
      <c r="K2446" s="46">
        <v>2440</v>
      </c>
      <c r="L2446" s="21">
        <f t="shared" si="77"/>
        <v>0.00318867490565227</v>
      </c>
      <c r="M2446" s="22">
        <f t="shared" si="78"/>
        <v>26.336818341149318</v>
      </c>
    </row>
    <row r="2447" spans="11:13" ht="12.75">
      <c r="K2447" s="46">
        <v>2441</v>
      </c>
      <c r="L2447" s="21">
        <f t="shared" si="77"/>
        <v>0.0031877121566438616</v>
      </c>
      <c r="M2447" s="22">
        <f t="shared" si="78"/>
        <v>26.340006053305963</v>
      </c>
    </row>
    <row r="2448" spans="11:13" ht="12.75">
      <c r="K2448" s="46">
        <v>2442</v>
      </c>
      <c r="L2448" s="21">
        <f t="shared" si="77"/>
        <v>0.003186750092464278</v>
      </c>
      <c r="M2448" s="22">
        <f t="shared" si="78"/>
        <v>26.343192803398427</v>
      </c>
    </row>
    <row r="2449" spans="11:13" ht="12.75">
      <c r="K2449" s="46">
        <v>2443</v>
      </c>
      <c r="L2449" s="21">
        <f t="shared" si="77"/>
        <v>0.0031857887123462416</v>
      </c>
      <c r="M2449" s="22">
        <f t="shared" si="78"/>
        <v>26.346378592110774</v>
      </c>
    </row>
    <row r="2450" spans="11:13" ht="12.75">
      <c r="K2450" s="46">
        <v>2444</v>
      </c>
      <c r="L2450" s="21">
        <f t="shared" si="77"/>
        <v>0.0031848280155236507</v>
      </c>
      <c r="M2450" s="22">
        <f t="shared" si="78"/>
        <v>26.349563420126298</v>
      </c>
    </row>
    <row r="2451" spans="11:13" ht="12.75">
      <c r="K2451" s="46">
        <v>2445</v>
      </c>
      <c r="L2451" s="21">
        <f t="shared" si="77"/>
        <v>0.0031838680012315746</v>
      </c>
      <c r="M2451" s="22">
        <f t="shared" si="78"/>
        <v>26.352747288127528</v>
      </c>
    </row>
    <row r="2452" spans="11:13" ht="12.75">
      <c r="K2452" s="46">
        <v>2446</v>
      </c>
      <c r="L2452" s="21">
        <f t="shared" si="77"/>
        <v>0.003182908668706251</v>
      </c>
      <c r="M2452" s="22">
        <f t="shared" si="78"/>
        <v>26.355930196796233</v>
      </c>
    </row>
    <row r="2453" spans="11:13" ht="12.75">
      <c r="K2453" s="46">
        <v>2447</v>
      </c>
      <c r="L2453" s="21">
        <f t="shared" si="77"/>
        <v>0.0031819500171850856</v>
      </c>
      <c r="M2453" s="22">
        <f t="shared" si="78"/>
        <v>26.35911214681342</v>
      </c>
    </row>
    <row r="2454" spans="11:13" ht="12.75">
      <c r="K2454" s="46">
        <v>2448</v>
      </c>
      <c r="L2454" s="21">
        <f t="shared" si="77"/>
        <v>0.003180992045906643</v>
      </c>
      <c r="M2454" s="22">
        <f t="shared" si="78"/>
        <v>26.362293138859325</v>
      </c>
    </row>
    <row r="2455" spans="11:13" ht="12.75">
      <c r="K2455" s="46">
        <v>2449</v>
      </c>
      <c r="L2455" s="21">
        <f t="shared" si="77"/>
        <v>0.0031800347541106545</v>
      </c>
      <c r="M2455" s="22">
        <f t="shared" si="78"/>
        <v>26.365473173613434</v>
      </c>
    </row>
    <row r="2456" spans="11:13" ht="12.75">
      <c r="K2456" s="46">
        <v>2450</v>
      </c>
      <c r="L2456" s="21">
        <f t="shared" si="77"/>
        <v>0.0031790781410380117</v>
      </c>
      <c r="M2456" s="22">
        <f t="shared" si="78"/>
        <v>26.368652251754472</v>
      </c>
    </row>
    <row r="2457" spans="11:13" ht="12.75">
      <c r="K2457" s="46">
        <v>2451</v>
      </c>
      <c r="L2457" s="21">
        <f t="shared" si="77"/>
        <v>0.00317812220593076</v>
      </c>
      <c r="M2457" s="22">
        <f t="shared" si="78"/>
        <v>26.371830373960403</v>
      </c>
    </row>
    <row r="2458" spans="11:13" ht="12.75">
      <c r="K2458" s="46">
        <v>2452</v>
      </c>
      <c r="L2458" s="21">
        <f t="shared" si="77"/>
        <v>0.0031771669480321015</v>
      </c>
      <c r="M2458" s="22">
        <f t="shared" si="78"/>
        <v>26.375007540908435</v>
      </c>
    </row>
    <row r="2459" spans="11:13" ht="12.75">
      <c r="K2459" s="46">
        <v>2453</v>
      </c>
      <c r="L2459" s="21">
        <f t="shared" si="77"/>
        <v>0.0031762123665863918</v>
      </c>
      <c r="M2459" s="22">
        <f t="shared" si="78"/>
        <v>26.37818375327502</v>
      </c>
    </row>
    <row r="2460" spans="11:13" ht="12.75">
      <c r="K2460" s="46">
        <v>2454</v>
      </c>
      <c r="L2460" s="21">
        <f t="shared" si="77"/>
        <v>0.003175258460839141</v>
      </c>
      <c r="M2460" s="22">
        <f t="shared" si="78"/>
        <v>26.38135901173586</v>
      </c>
    </row>
    <row r="2461" spans="11:13" ht="12.75">
      <c r="K2461" s="46">
        <v>2455</v>
      </c>
      <c r="L2461" s="21">
        <f t="shared" si="77"/>
        <v>0.0031743052300369982</v>
      </c>
      <c r="M2461" s="22">
        <f t="shared" si="78"/>
        <v>26.384533316965896</v>
      </c>
    </row>
    <row r="2462" spans="11:13" ht="12.75">
      <c r="K2462" s="46">
        <v>2456</v>
      </c>
      <c r="L2462" s="21">
        <f t="shared" si="77"/>
        <v>0.0031733526734277684</v>
      </c>
      <c r="M2462" s="22">
        <f t="shared" si="78"/>
        <v>26.387706669639325</v>
      </c>
    </row>
    <row r="2463" spans="11:13" ht="12.75">
      <c r="K2463" s="46">
        <v>2457</v>
      </c>
      <c r="L2463" s="21">
        <f t="shared" si="77"/>
        <v>0.0031724007902603968</v>
      </c>
      <c r="M2463" s="22">
        <f t="shared" si="78"/>
        <v>26.390879070429584</v>
      </c>
    </row>
    <row r="2464" spans="11:13" ht="12.75">
      <c r="K2464" s="46">
        <v>2458</v>
      </c>
      <c r="L2464" s="21">
        <f t="shared" si="77"/>
        <v>0.003171449579784965</v>
      </c>
      <c r="M2464" s="22">
        <f t="shared" si="78"/>
        <v>26.39405052000937</v>
      </c>
    </row>
    <row r="2465" spans="11:13" ht="12.75">
      <c r="K2465" s="46">
        <v>2459</v>
      </c>
      <c r="L2465" s="21">
        <f t="shared" si="77"/>
        <v>0.0031704990412527068</v>
      </c>
      <c r="M2465" s="22">
        <f t="shared" si="78"/>
        <v>26.397221019050622</v>
      </c>
    </row>
    <row r="2466" spans="11:13" ht="12.75">
      <c r="K2466" s="46">
        <v>2460</v>
      </c>
      <c r="L2466" s="21">
        <f t="shared" si="77"/>
        <v>0.003169549173915983</v>
      </c>
      <c r="M2466" s="22">
        <f t="shared" si="78"/>
        <v>26.400390568224537</v>
      </c>
    </row>
    <row r="2467" spans="11:13" ht="12.75">
      <c r="K2467" s="46">
        <v>2461</v>
      </c>
      <c r="L2467" s="21">
        <f t="shared" si="77"/>
        <v>0.003168599977028297</v>
      </c>
      <c r="M2467" s="22">
        <f t="shared" si="78"/>
        <v>26.403559168201564</v>
      </c>
    </row>
    <row r="2468" spans="11:13" ht="12.75">
      <c r="K2468" s="46">
        <v>2462</v>
      </c>
      <c r="L2468" s="21">
        <f t="shared" si="77"/>
        <v>0.003167651449844272</v>
      </c>
      <c r="M2468" s="22">
        <f t="shared" si="78"/>
        <v>26.406726819651407</v>
      </c>
    </row>
    <row r="2469" spans="11:13" ht="12.75">
      <c r="K2469" s="46">
        <v>2463</v>
      </c>
      <c r="L2469" s="21">
        <f t="shared" si="77"/>
        <v>0.0031667035916196837</v>
      </c>
      <c r="M2469" s="22">
        <f t="shared" si="78"/>
        <v>26.409893523243028</v>
      </c>
    </row>
    <row r="2470" spans="11:13" ht="12.75">
      <c r="K2470" s="46">
        <v>2464</v>
      </c>
      <c r="L2470" s="21">
        <f t="shared" si="77"/>
        <v>0.003165756401611419</v>
      </c>
      <c r="M2470" s="22">
        <f t="shared" si="78"/>
        <v>26.41305927964464</v>
      </c>
    </row>
    <row r="2471" spans="11:13" ht="12.75">
      <c r="K2471" s="46">
        <v>2465</v>
      </c>
      <c r="L2471" s="21">
        <f t="shared" si="77"/>
        <v>0.0031648098790774976</v>
      </c>
      <c r="M2471" s="22">
        <f t="shared" si="78"/>
        <v>26.416224089523716</v>
      </c>
    </row>
    <row r="2472" spans="11:13" ht="12.75">
      <c r="K2472" s="46">
        <v>2466</v>
      </c>
      <c r="L2472" s="21">
        <f t="shared" si="77"/>
        <v>0.003163864023277063</v>
      </c>
      <c r="M2472" s="22">
        <f t="shared" si="78"/>
        <v>26.419387953546995</v>
      </c>
    </row>
    <row r="2473" spans="11:13" ht="12.75">
      <c r="K2473" s="46">
        <v>2467</v>
      </c>
      <c r="L2473" s="21">
        <f t="shared" si="77"/>
        <v>0.0031629188334703798</v>
      </c>
      <c r="M2473" s="22">
        <f t="shared" si="78"/>
        <v>26.422550872380466</v>
      </c>
    </row>
    <row r="2474" spans="11:13" ht="12.75">
      <c r="K2474" s="46">
        <v>2468</v>
      </c>
      <c r="L2474" s="21">
        <f t="shared" si="77"/>
        <v>0.0031619743089188346</v>
      </c>
      <c r="M2474" s="22">
        <f t="shared" si="78"/>
        <v>26.425712846689386</v>
      </c>
    </row>
    <row r="2475" spans="11:13" ht="12.75">
      <c r="K2475" s="46">
        <v>2469</v>
      </c>
      <c r="L2475" s="21">
        <f t="shared" si="77"/>
        <v>0.0031610304488849357</v>
      </c>
      <c r="M2475" s="22">
        <f t="shared" si="78"/>
        <v>26.428873877138273</v>
      </c>
    </row>
    <row r="2476" spans="11:13" ht="12.75">
      <c r="K2476" s="46">
        <v>2470</v>
      </c>
      <c r="L2476" s="21">
        <f t="shared" si="77"/>
        <v>0.003160087252632299</v>
      </c>
      <c r="M2476" s="22">
        <f t="shared" si="78"/>
        <v>26.432033964390904</v>
      </c>
    </row>
    <row r="2477" spans="11:13" ht="12.75">
      <c r="K2477" s="46">
        <v>2471</v>
      </c>
      <c r="L2477" s="21">
        <f t="shared" si="77"/>
        <v>0.0031591447194256584</v>
      </c>
      <c r="M2477" s="22">
        <f t="shared" si="78"/>
        <v>26.43519310911033</v>
      </c>
    </row>
    <row r="2478" spans="11:13" ht="12.75">
      <c r="K2478" s="46">
        <v>2472</v>
      </c>
      <c r="L2478" s="21">
        <f t="shared" si="77"/>
        <v>0.0031582028485308573</v>
      </c>
      <c r="M2478" s="22">
        <f t="shared" si="78"/>
        <v>26.43835131195886</v>
      </c>
    </row>
    <row r="2479" spans="11:13" ht="12.75">
      <c r="K2479" s="46">
        <v>2473</v>
      </c>
      <c r="L2479" s="21">
        <f t="shared" si="77"/>
        <v>0.003157261639214855</v>
      </c>
      <c r="M2479" s="22">
        <f t="shared" si="78"/>
        <v>26.441508573598075</v>
      </c>
    </row>
    <row r="2480" spans="11:13" ht="12.75">
      <c r="K2480" s="46">
        <v>2474</v>
      </c>
      <c r="L2480" s="21">
        <f t="shared" si="77"/>
        <v>0.0031563210907457114</v>
      </c>
      <c r="M2480" s="22">
        <f t="shared" si="78"/>
        <v>26.44466489468882</v>
      </c>
    </row>
    <row r="2481" spans="11:13" ht="12.75">
      <c r="K2481" s="46">
        <v>2475</v>
      </c>
      <c r="L2481" s="21">
        <f t="shared" si="77"/>
        <v>0.003155381202392592</v>
      </c>
      <c r="M2481" s="22">
        <f t="shared" si="78"/>
        <v>26.447820275891214</v>
      </c>
    </row>
    <row r="2482" spans="11:13" ht="12.75">
      <c r="K2482" s="46">
        <v>2476</v>
      </c>
      <c r="L2482" s="21">
        <f t="shared" si="77"/>
        <v>0.0031544419734257675</v>
      </c>
      <c r="M2482" s="22">
        <f t="shared" si="78"/>
        <v>26.45097471786464</v>
      </c>
    </row>
    <row r="2483" spans="11:13" ht="12.75">
      <c r="K2483" s="46">
        <v>2477</v>
      </c>
      <c r="L2483" s="21">
        <f t="shared" si="77"/>
        <v>0.003153503403116614</v>
      </c>
      <c r="M2483" s="22">
        <f t="shared" si="78"/>
        <v>26.454128221267755</v>
      </c>
    </row>
    <row r="2484" spans="11:13" ht="12.75">
      <c r="K2484" s="46">
        <v>2478</v>
      </c>
      <c r="L2484" s="21">
        <f t="shared" si="77"/>
        <v>0.0031525654907375946</v>
      </c>
      <c r="M2484" s="22">
        <f t="shared" si="78"/>
        <v>26.457280786758492</v>
      </c>
    </row>
    <row r="2485" spans="11:13" ht="12.75">
      <c r="K2485" s="46">
        <v>2479</v>
      </c>
      <c r="L2485" s="21">
        <f t="shared" si="77"/>
        <v>0.0031516282355622785</v>
      </c>
      <c r="M2485" s="22">
        <f t="shared" si="78"/>
        <v>26.460432414994056</v>
      </c>
    </row>
    <row r="2486" spans="11:13" ht="12.75">
      <c r="K2486" s="46">
        <v>2480</v>
      </c>
      <c r="L2486" s="21">
        <f t="shared" si="77"/>
        <v>0.0031506916368653297</v>
      </c>
      <c r="M2486" s="22">
        <f t="shared" si="78"/>
        <v>26.46358310663092</v>
      </c>
    </row>
    <row r="2487" spans="11:13" ht="12.75">
      <c r="K2487" s="46">
        <v>2481</v>
      </c>
      <c r="L2487" s="21">
        <f t="shared" si="77"/>
        <v>0.0031497556939225</v>
      </c>
      <c r="M2487" s="22">
        <f t="shared" si="78"/>
        <v>26.466732862324843</v>
      </c>
    </row>
    <row r="2488" spans="11:13" ht="12.75">
      <c r="K2488" s="46">
        <v>2482</v>
      </c>
      <c r="L2488" s="21">
        <f t="shared" si="77"/>
        <v>0.0031488204060106323</v>
      </c>
      <c r="M2488" s="22">
        <f t="shared" si="78"/>
        <v>26.469881682730854</v>
      </c>
    </row>
    <row r="2489" spans="11:13" ht="12.75">
      <c r="K2489" s="46">
        <v>2483</v>
      </c>
      <c r="L2489" s="21">
        <f t="shared" si="77"/>
        <v>0.003147885772407666</v>
      </c>
      <c r="M2489" s="22">
        <f t="shared" si="78"/>
        <v>26.47302956850326</v>
      </c>
    </row>
    <row r="2490" spans="11:13" ht="12.75">
      <c r="K2490" s="46">
        <v>2484</v>
      </c>
      <c r="L2490" s="21">
        <f t="shared" si="77"/>
        <v>0.003146951792392615</v>
      </c>
      <c r="M2490" s="22">
        <f t="shared" si="78"/>
        <v>26.476176520295652</v>
      </c>
    </row>
    <row r="2491" spans="11:13" ht="12.75">
      <c r="K2491" s="46">
        <v>2485</v>
      </c>
      <c r="L2491" s="21">
        <f t="shared" si="77"/>
        <v>0.003146018465245582</v>
      </c>
      <c r="M2491" s="22">
        <f t="shared" si="78"/>
        <v>26.479322538760897</v>
      </c>
    </row>
    <row r="2492" spans="11:13" ht="12.75">
      <c r="K2492" s="46">
        <v>2486</v>
      </c>
      <c r="L2492" s="21">
        <f t="shared" si="77"/>
        <v>0.0031450857902477593</v>
      </c>
      <c r="M2492" s="22">
        <f t="shared" si="78"/>
        <v>26.482467624551145</v>
      </c>
    </row>
    <row r="2493" spans="11:13" ht="12.75">
      <c r="K2493" s="46">
        <v>2487</v>
      </c>
      <c r="L2493" s="21">
        <f t="shared" si="77"/>
        <v>0.0031441537666814065</v>
      </c>
      <c r="M2493" s="22">
        <f t="shared" si="78"/>
        <v>26.485611778317825</v>
      </c>
    </row>
    <row r="2494" spans="11:13" ht="12.75">
      <c r="K2494" s="46">
        <v>2488</v>
      </c>
      <c r="L2494" s="21">
        <f t="shared" si="77"/>
        <v>0.0031432223938298717</v>
      </c>
      <c r="M2494" s="22">
        <f t="shared" si="78"/>
        <v>26.488755000711656</v>
      </c>
    </row>
    <row r="2495" spans="11:13" ht="12.75">
      <c r="K2495" s="46">
        <v>2489</v>
      </c>
      <c r="L2495" s="21">
        <f t="shared" si="77"/>
        <v>0.003142291670977572</v>
      </c>
      <c r="M2495" s="22">
        <f t="shared" si="78"/>
        <v>26.491897292382635</v>
      </c>
    </row>
    <row r="2496" spans="11:13" ht="12.75">
      <c r="K2496" s="46">
        <v>2490</v>
      </c>
      <c r="L2496" s="21">
        <f t="shared" si="77"/>
        <v>0.0031413615974100048</v>
      </c>
      <c r="M2496" s="22">
        <f t="shared" si="78"/>
        <v>26.495038653980046</v>
      </c>
    </row>
    <row r="2497" spans="11:13" ht="12.75">
      <c r="K2497" s="46">
        <v>2491</v>
      </c>
      <c r="L2497" s="21">
        <f t="shared" si="77"/>
        <v>0.0031404321724137325</v>
      </c>
      <c r="M2497" s="22">
        <f t="shared" si="78"/>
        <v>26.49817908615246</v>
      </c>
    </row>
    <row r="2498" spans="11:13" ht="12.75">
      <c r="K2498" s="46">
        <v>2492</v>
      </c>
      <c r="L2498" s="21">
        <f t="shared" si="77"/>
        <v>0.0031395033952763963</v>
      </c>
      <c r="M2498" s="22">
        <f t="shared" si="78"/>
        <v>26.501318589547736</v>
      </c>
    </row>
    <row r="2499" spans="11:13" ht="12.75">
      <c r="K2499" s="46">
        <v>2493</v>
      </c>
      <c r="L2499" s="21">
        <f t="shared" si="77"/>
        <v>0.0031385752652866973</v>
      </c>
      <c r="M2499" s="22">
        <f t="shared" si="78"/>
        <v>26.504457164813022</v>
      </c>
    </row>
    <row r="2500" spans="11:13" ht="12.75">
      <c r="K2500" s="46">
        <v>2494</v>
      </c>
      <c r="L2500" s="21">
        <f t="shared" si="77"/>
        <v>0.0031376477817344007</v>
      </c>
      <c r="M2500" s="22">
        <f t="shared" si="78"/>
        <v>26.507594812594757</v>
      </c>
    </row>
    <row r="2501" spans="11:13" ht="12.75">
      <c r="K2501" s="46">
        <v>2495</v>
      </c>
      <c r="L2501" s="21">
        <f t="shared" si="77"/>
        <v>0.0031367209439103474</v>
      </c>
      <c r="M2501" s="22">
        <f t="shared" si="78"/>
        <v>26.510731533538667</v>
      </c>
    </row>
    <row r="2502" spans="11:13" ht="12.75">
      <c r="K2502" s="46">
        <v>2496</v>
      </c>
      <c r="L2502" s="21">
        <f t="shared" si="77"/>
        <v>0.003135794751106428</v>
      </c>
      <c r="M2502" s="22">
        <f t="shared" si="78"/>
        <v>26.513867328289773</v>
      </c>
    </row>
    <row r="2503" spans="11:13" ht="12.75">
      <c r="K2503" s="46">
        <v>2497</v>
      </c>
      <c r="L2503" s="21">
        <f aca="true" t="shared" si="79" ref="L2503:L2566">$K2503^(LOG10(L$5)/LOG10(2))</f>
        <v>0.003134869202615601</v>
      </c>
      <c r="M2503" s="22">
        <f t="shared" si="78"/>
        <v>26.51700219749239</v>
      </c>
    </row>
    <row r="2504" spans="11:13" ht="12.75">
      <c r="K2504" s="46">
        <v>2498</v>
      </c>
      <c r="L2504" s="21">
        <f t="shared" si="79"/>
        <v>0.0031339442977318783</v>
      </c>
      <c r="M2504" s="22">
        <f t="shared" si="78"/>
        <v>26.520136141790122</v>
      </c>
    </row>
    <row r="2505" spans="11:13" ht="12.75">
      <c r="K2505" s="46">
        <v>2499</v>
      </c>
      <c r="L2505" s="21">
        <f t="shared" si="79"/>
        <v>0.003133020035750326</v>
      </c>
      <c r="M2505" s="22">
        <f aca="true" t="shared" si="80" ref="M2505:M2568">M2504+L2505</f>
        <v>26.523269161825873</v>
      </c>
    </row>
    <row r="2506" spans="11:13" ht="12.75">
      <c r="K2506" s="46">
        <v>2500</v>
      </c>
      <c r="L2506" s="21">
        <f t="shared" si="79"/>
        <v>0.0031320964159670707</v>
      </c>
      <c r="M2506" s="22">
        <f t="shared" si="80"/>
        <v>26.52640125824184</v>
      </c>
    </row>
    <row r="2507" spans="11:13" ht="12.75">
      <c r="K2507" s="46">
        <v>2501</v>
      </c>
      <c r="L2507" s="21">
        <f t="shared" si="79"/>
        <v>0.003131173437679283</v>
      </c>
      <c r="M2507" s="22">
        <f t="shared" si="80"/>
        <v>26.52953243167952</v>
      </c>
    </row>
    <row r="2508" spans="11:13" ht="12.75">
      <c r="K2508" s="46">
        <v>2502</v>
      </c>
      <c r="L2508" s="21">
        <f t="shared" si="79"/>
        <v>0.0031302511001851906</v>
      </c>
      <c r="M2508" s="22">
        <f t="shared" si="80"/>
        <v>26.532662682779705</v>
      </c>
    </row>
    <row r="2509" spans="11:13" ht="12.75">
      <c r="K2509" s="46">
        <v>2503</v>
      </c>
      <c r="L2509" s="21">
        <f t="shared" si="79"/>
        <v>0.003129329402784062</v>
      </c>
      <c r="M2509" s="22">
        <f t="shared" si="80"/>
        <v>26.53579201218249</v>
      </c>
    </row>
    <row r="2510" spans="11:13" ht="12.75">
      <c r="K2510" s="46">
        <v>2504</v>
      </c>
      <c r="L2510" s="21">
        <f t="shared" si="79"/>
        <v>0.003128408344776215</v>
      </c>
      <c r="M2510" s="22">
        <f t="shared" si="80"/>
        <v>26.538920420527266</v>
      </c>
    </row>
    <row r="2511" spans="11:13" ht="12.75">
      <c r="K2511" s="46">
        <v>2505</v>
      </c>
      <c r="L2511" s="21">
        <f t="shared" si="79"/>
        <v>0.003127487925463015</v>
      </c>
      <c r="M2511" s="22">
        <f t="shared" si="80"/>
        <v>26.54204790845273</v>
      </c>
    </row>
    <row r="2512" spans="11:13" ht="12.75">
      <c r="K2512" s="46">
        <v>2506</v>
      </c>
      <c r="L2512" s="21">
        <f t="shared" si="79"/>
        <v>0.0031265681441468613</v>
      </c>
      <c r="M2512" s="22">
        <f t="shared" si="80"/>
        <v>26.545174476596877</v>
      </c>
    </row>
    <row r="2513" spans="11:13" ht="12.75">
      <c r="K2513" s="46">
        <v>2507</v>
      </c>
      <c r="L2513" s="21">
        <f t="shared" si="79"/>
        <v>0.0031256490001312013</v>
      </c>
      <c r="M2513" s="22">
        <f t="shared" si="80"/>
        <v>26.54830012559701</v>
      </c>
    </row>
    <row r="2514" spans="11:13" ht="12.75">
      <c r="K2514" s="46">
        <v>2508</v>
      </c>
      <c r="L2514" s="21">
        <f t="shared" si="79"/>
        <v>0.00312473049272051</v>
      </c>
      <c r="M2514" s="22">
        <f t="shared" si="80"/>
        <v>26.55142485608973</v>
      </c>
    </row>
    <row r="2515" spans="11:13" ht="12.75">
      <c r="K2515" s="46">
        <v>2509</v>
      </c>
      <c r="L2515" s="21">
        <f t="shared" si="79"/>
        <v>0.0031238126212203127</v>
      </c>
      <c r="M2515" s="22">
        <f t="shared" si="80"/>
        <v>26.55454866871095</v>
      </c>
    </row>
    <row r="2516" spans="11:13" ht="12.75">
      <c r="K2516" s="46">
        <v>2510</v>
      </c>
      <c r="L2516" s="21">
        <f t="shared" si="79"/>
        <v>0.003122895384937154</v>
      </c>
      <c r="M2516" s="22">
        <f t="shared" si="80"/>
        <v>26.557671564095887</v>
      </c>
    </row>
    <row r="2517" spans="11:13" ht="12.75">
      <c r="K2517" s="46">
        <v>2511</v>
      </c>
      <c r="L2517" s="21">
        <f t="shared" si="79"/>
        <v>0.0031219787831786167</v>
      </c>
      <c r="M2517" s="22">
        <f t="shared" si="80"/>
        <v>26.560793542879065</v>
      </c>
    </row>
    <row r="2518" spans="11:13" ht="12.75">
      <c r="K2518" s="46">
        <v>2512</v>
      </c>
      <c r="L2518" s="21">
        <f t="shared" si="79"/>
        <v>0.003121062815253321</v>
      </c>
      <c r="M2518" s="22">
        <f t="shared" si="80"/>
        <v>26.56391460569432</v>
      </c>
    </row>
    <row r="2519" spans="11:13" ht="12.75">
      <c r="K2519" s="46">
        <v>2513</v>
      </c>
      <c r="L2519" s="21">
        <f t="shared" si="79"/>
        <v>0.0031201474804709037</v>
      </c>
      <c r="M2519" s="22">
        <f t="shared" si="80"/>
        <v>26.567034753174788</v>
      </c>
    </row>
    <row r="2520" spans="11:13" ht="12.75">
      <c r="K2520" s="46">
        <v>2514</v>
      </c>
      <c r="L2520" s="21">
        <f t="shared" si="79"/>
        <v>0.0031192327781420356</v>
      </c>
      <c r="M2520" s="22">
        <f t="shared" si="80"/>
        <v>26.57015398595293</v>
      </c>
    </row>
    <row r="2521" spans="11:13" ht="12.75">
      <c r="K2521" s="46">
        <v>2515</v>
      </c>
      <c r="L2521" s="21">
        <f t="shared" si="79"/>
        <v>0.0031183187075784044</v>
      </c>
      <c r="M2521" s="22">
        <f t="shared" si="80"/>
        <v>26.57327230466051</v>
      </c>
    </row>
    <row r="2522" spans="11:13" ht="12.75">
      <c r="K2522" s="46">
        <v>2516</v>
      </c>
      <c r="L2522" s="21">
        <f t="shared" si="79"/>
        <v>0.0031174052680927283</v>
      </c>
      <c r="M2522" s="22">
        <f t="shared" si="80"/>
        <v>26.576389709928602</v>
      </c>
    </row>
    <row r="2523" spans="11:13" ht="12.75">
      <c r="K2523" s="46">
        <v>2517</v>
      </c>
      <c r="L2523" s="21">
        <f t="shared" si="79"/>
        <v>0.003116492458998742</v>
      </c>
      <c r="M2523" s="22">
        <f t="shared" si="80"/>
        <v>26.579506202387602</v>
      </c>
    </row>
    <row r="2524" spans="11:13" ht="12.75">
      <c r="K2524" s="46">
        <v>2518</v>
      </c>
      <c r="L2524" s="21">
        <f t="shared" si="79"/>
        <v>0.003115580279611197</v>
      </c>
      <c r="M2524" s="22">
        <f t="shared" si="80"/>
        <v>26.582621782667214</v>
      </c>
    </row>
    <row r="2525" spans="11:13" ht="12.75">
      <c r="K2525" s="46">
        <v>2519</v>
      </c>
      <c r="L2525" s="21">
        <f t="shared" si="79"/>
        <v>0.003114668729245863</v>
      </c>
      <c r="M2525" s="22">
        <f t="shared" si="80"/>
        <v>26.58573645139646</v>
      </c>
    </row>
    <row r="2526" spans="11:13" ht="12.75">
      <c r="K2526" s="46">
        <v>2520</v>
      </c>
      <c r="L2526" s="21">
        <f t="shared" si="79"/>
        <v>0.003113757807219528</v>
      </c>
      <c r="M2526" s="22">
        <f t="shared" si="80"/>
        <v>26.58885020920368</v>
      </c>
    </row>
    <row r="2527" spans="11:13" ht="12.75">
      <c r="K2527" s="46">
        <v>2521</v>
      </c>
      <c r="L2527" s="21">
        <f t="shared" si="79"/>
        <v>0.003112847512849991</v>
      </c>
      <c r="M2527" s="22">
        <f t="shared" si="80"/>
        <v>26.59196305671653</v>
      </c>
    </row>
    <row r="2528" spans="11:13" ht="12.75">
      <c r="K2528" s="46">
        <v>2522</v>
      </c>
      <c r="L2528" s="21">
        <f t="shared" si="79"/>
        <v>0.0031119378454560584</v>
      </c>
      <c r="M2528" s="22">
        <f t="shared" si="80"/>
        <v>26.595074994561987</v>
      </c>
    </row>
    <row r="2529" spans="11:13" ht="12.75">
      <c r="K2529" s="46">
        <v>2523</v>
      </c>
      <c r="L2529" s="21">
        <f t="shared" si="79"/>
        <v>0.0031110288043575463</v>
      </c>
      <c r="M2529" s="22">
        <f t="shared" si="80"/>
        <v>26.598186023366345</v>
      </c>
    </row>
    <row r="2530" spans="11:13" ht="12.75">
      <c r="K2530" s="46">
        <v>2524</v>
      </c>
      <c r="L2530" s="21">
        <f t="shared" si="79"/>
        <v>0.0031101203888752793</v>
      </c>
      <c r="M2530" s="22">
        <f t="shared" si="80"/>
        <v>26.60129614375522</v>
      </c>
    </row>
    <row r="2531" spans="11:13" ht="12.75">
      <c r="K2531" s="46">
        <v>2525</v>
      </c>
      <c r="L2531" s="21">
        <f t="shared" si="79"/>
        <v>0.0031092125983310888</v>
      </c>
      <c r="M2531" s="22">
        <f t="shared" si="80"/>
        <v>26.604405356353553</v>
      </c>
    </row>
    <row r="2532" spans="11:13" ht="12.75">
      <c r="K2532" s="46">
        <v>2526</v>
      </c>
      <c r="L2532" s="21">
        <f t="shared" si="79"/>
        <v>0.0031083054320478073</v>
      </c>
      <c r="M2532" s="22">
        <f t="shared" si="80"/>
        <v>26.6075136617856</v>
      </c>
    </row>
    <row r="2533" spans="11:13" ht="12.75">
      <c r="K2533" s="46">
        <v>2527</v>
      </c>
      <c r="L2533" s="21">
        <f t="shared" si="79"/>
        <v>0.0031073988893492725</v>
      </c>
      <c r="M2533" s="22">
        <f t="shared" si="80"/>
        <v>26.610621060674948</v>
      </c>
    </row>
    <row r="2534" spans="11:13" ht="12.75">
      <c r="K2534" s="46">
        <v>2528</v>
      </c>
      <c r="L2534" s="21">
        <f t="shared" si="79"/>
        <v>0.003106492969560313</v>
      </c>
      <c r="M2534" s="22">
        <f t="shared" si="80"/>
        <v>26.61372755364451</v>
      </c>
    </row>
    <row r="2535" spans="11:13" ht="12.75">
      <c r="K2535" s="46">
        <v>2529</v>
      </c>
      <c r="L2535" s="21">
        <f t="shared" si="79"/>
        <v>0.003105587672006766</v>
      </c>
      <c r="M2535" s="22">
        <f t="shared" si="80"/>
        <v>26.616833141316516</v>
      </c>
    </row>
    <row r="2536" spans="11:13" ht="12.75">
      <c r="K2536" s="46">
        <v>2530</v>
      </c>
      <c r="L2536" s="21">
        <f t="shared" si="79"/>
        <v>0.0031046829960154586</v>
      </c>
      <c r="M2536" s="22">
        <f t="shared" si="80"/>
        <v>26.61993782431253</v>
      </c>
    </row>
    <row r="2537" spans="11:13" ht="12.75">
      <c r="K2537" s="46">
        <v>2531</v>
      </c>
      <c r="L2537" s="21">
        <f t="shared" si="79"/>
        <v>0.0031037789409142113</v>
      </c>
      <c r="M2537" s="22">
        <f t="shared" si="80"/>
        <v>26.623041603253444</v>
      </c>
    </row>
    <row r="2538" spans="11:13" ht="12.75">
      <c r="K2538" s="46">
        <v>2532</v>
      </c>
      <c r="L2538" s="21">
        <f t="shared" si="79"/>
        <v>0.0031028755060318394</v>
      </c>
      <c r="M2538" s="22">
        <f t="shared" si="80"/>
        <v>26.626144478759475</v>
      </c>
    </row>
    <row r="2539" spans="11:13" ht="12.75">
      <c r="K2539" s="46">
        <v>2533</v>
      </c>
      <c r="L2539" s="21">
        <f t="shared" si="79"/>
        <v>0.003101972690698146</v>
      </c>
      <c r="M2539" s="22">
        <f t="shared" si="80"/>
        <v>26.62924645145017</v>
      </c>
    </row>
    <row r="2540" spans="11:13" ht="12.75">
      <c r="K2540" s="46">
        <v>2534</v>
      </c>
      <c r="L2540" s="21">
        <f t="shared" si="79"/>
        <v>0.003101070494243924</v>
      </c>
      <c r="M2540" s="22">
        <f t="shared" si="80"/>
        <v>26.632347521944414</v>
      </c>
    </row>
    <row r="2541" spans="11:13" ht="12.75">
      <c r="K2541" s="46">
        <v>2535</v>
      </c>
      <c r="L2541" s="21">
        <f t="shared" si="79"/>
        <v>0.0031001689160009534</v>
      </c>
      <c r="M2541" s="22">
        <f t="shared" si="80"/>
        <v>26.635447690860413</v>
      </c>
    </row>
    <row r="2542" spans="11:13" ht="12.75">
      <c r="K2542" s="46">
        <v>2536</v>
      </c>
      <c r="L2542" s="21">
        <f t="shared" si="79"/>
        <v>0.0030992679553019944</v>
      </c>
      <c r="M2542" s="22">
        <f t="shared" si="80"/>
        <v>26.638546958815716</v>
      </c>
    </row>
    <row r="2543" spans="11:13" ht="12.75">
      <c r="K2543" s="46">
        <v>2537</v>
      </c>
      <c r="L2543" s="21">
        <f t="shared" si="79"/>
        <v>0.0030983676114807964</v>
      </c>
      <c r="M2543" s="22">
        <f t="shared" si="80"/>
        <v>26.6416453264272</v>
      </c>
    </row>
    <row r="2544" spans="11:13" ht="12.75">
      <c r="K2544" s="46">
        <v>2538</v>
      </c>
      <c r="L2544" s="21">
        <f t="shared" si="79"/>
        <v>0.0030974678838720897</v>
      </c>
      <c r="M2544" s="22">
        <f t="shared" si="80"/>
        <v>26.64474279431107</v>
      </c>
    </row>
    <row r="2545" spans="11:13" ht="12.75">
      <c r="K2545" s="46">
        <v>2539</v>
      </c>
      <c r="L2545" s="21">
        <f t="shared" si="79"/>
        <v>0.0030965687718115787</v>
      </c>
      <c r="M2545" s="22">
        <f t="shared" si="80"/>
        <v>26.647839363082884</v>
      </c>
    </row>
    <row r="2546" spans="11:13" ht="12.75">
      <c r="K2546" s="46">
        <v>2540</v>
      </c>
      <c r="L2546" s="21">
        <f t="shared" si="79"/>
        <v>0.003095670274635948</v>
      </c>
      <c r="M2546" s="22">
        <f t="shared" si="80"/>
        <v>26.65093503335752</v>
      </c>
    </row>
    <row r="2547" spans="11:13" ht="12.75">
      <c r="K2547" s="46">
        <v>2541</v>
      </c>
      <c r="L2547" s="21">
        <f t="shared" si="79"/>
        <v>0.003094772391682861</v>
      </c>
      <c r="M2547" s="22">
        <f t="shared" si="80"/>
        <v>26.654029805749204</v>
      </c>
    </row>
    <row r="2548" spans="11:13" ht="12.75">
      <c r="K2548" s="46">
        <v>2542</v>
      </c>
      <c r="L2548" s="21">
        <f t="shared" si="79"/>
        <v>0.0030938751222909437</v>
      </c>
      <c r="M2548" s="22">
        <f t="shared" si="80"/>
        <v>26.657123680871496</v>
      </c>
    </row>
    <row r="2549" spans="11:13" ht="12.75">
      <c r="K2549" s="46">
        <v>2543</v>
      </c>
      <c r="L2549" s="21">
        <f t="shared" si="79"/>
        <v>0.00309297846579981</v>
      </c>
      <c r="M2549" s="22">
        <f t="shared" si="80"/>
        <v>26.660216659337298</v>
      </c>
    </row>
    <row r="2550" spans="11:13" ht="12.75">
      <c r="K2550" s="46">
        <v>2544</v>
      </c>
      <c r="L2550" s="21">
        <f t="shared" si="79"/>
        <v>0.0030920824215500305</v>
      </c>
      <c r="M2550" s="22">
        <f t="shared" si="80"/>
        <v>26.663308741758847</v>
      </c>
    </row>
    <row r="2551" spans="11:13" ht="12.75">
      <c r="K2551" s="46">
        <v>2545</v>
      </c>
      <c r="L2551" s="21">
        <f t="shared" si="79"/>
        <v>0.0030911869888831534</v>
      </c>
      <c r="M2551" s="22">
        <f t="shared" si="80"/>
        <v>26.66639992874773</v>
      </c>
    </row>
    <row r="2552" spans="11:13" ht="12.75">
      <c r="K2552" s="46">
        <v>2546</v>
      </c>
      <c r="L2552" s="21">
        <f t="shared" si="79"/>
        <v>0.003090292167141682</v>
      </c>
      <c r="M2552" s="22">
        <f t="shared" si="80"/>
        <v>26.66949022091487</v>
      </c>
    </row>
    <row r="2553" spans="11:13" ht="12.75">
      <c r="K2553" s="46">
        <v>2547</v>
      </c>
      <c r="L2553" s="21">
        <f t="shared" si="79"/>
        <v>0.0030893979556691005</v>
      </c>
      <c r="M2553" s="22">
        <f t="shared" si="80"/>
        <v>26.67257961887054</v>
      </c>
    </row>
    <row r="2554" spans="11:13" ht="12.75">
      <c r="K2554" s="46">
        <v>2548</v>
      </c>
      <c r="L2554" s="21">
        <f t="shared" si="79"/>
        <v>0.0030885043538098457</v>
      </c>
      <c r="M2554" s="22">
        <f t="shared" si="80"/>
        <v>26.675668123224348</v>
      </c>
    </row>
    <row r="2555" spans="11:13" ht="12.75">
      <c r="K2555" s="46">
        <v>2549</v>
      </c>
      <c r="L2555" s="21">
        <f t="shared" si="79"/>
        <v>0.0030876113609093103</v>
      </c>
      <c r="M2555" s="22">
        <f t="shared" si="80"/>
        <v>26.67875573458526</v>
      </c>
    </row>
    <row r="2556" spans="11:13" ht="12.75">
      <c r="K2556" s="46">
        <v>2550</v>
      </c>
      <c r="L2556" s="21">
        <f t="shared" si="79"/>
        <v>0.0030867189763138596</v>
      </c>
      <c r="M2556" s="22">
        <f t="shared" si="80"/>
        <v>26.681842453561572</v>
      </c>
    </row>
    <row r="2557" spans="11:13" ht="12.75">
      <c r="K2557" s="46">
        <v>2551</v>
      </c>
      <c r="L2557" s="21">
        <f t="shared" si="79"/>
        <v>0.0030858271993708104</v>
      </c>
      <c r="M2557" s="22">
        <f t="shared" si="80"/>
        <v>26.684928280760943</v>
      </c>
    </row>
    <row r="2558" spans="11:13" ht="12.75">
      <c r="K2558" s="46">
        <v>2552</v>
      </c>
      <c r="L2558" s="21">
        <f t="shared" si="79"/>
        <v>0.0030849360294284284</v>
      </c>
      <c r="M2558" s="22">
        <f t="shared" si="80"/>
        <v>26.68801321679037</v>
      </c>
    </row>
    <row r="2559" spans="11:13" ht="12.75">
      <c r="K2559" s="46">
        <v>2553</v>
      </c>
      <c r="L2559" s="21">
        <f t="shared" si="79"/>
        <v>0.003084045465835946</v>
      </c>
      <c r="M2559" s="22">
        <f t="shared" si="80"/>
        <v>26.691097262256207</v>
      </c>
    </row>
    <row r="2560" spans="11:13" ht="12.75">
      <c r="K2560" s="46">
        <v>2554</v>
      </c>
      <c r="L2560" s="21">
        <f t="shared" si="79"/>
        <v>0.003083155507943537</v>
      </c>
      <c r="M2560" s="22">
        <f t="shared" si="80"/>
        <v>26.69418041776415</v>
      </c>
    </row>
    <row r="2561" spans="11:13" ht="12.75">
      <c r="K2561" s="46">
        <v>2555</v>
      </c>
      <c r="L2561" s="21">
        <f t="shared" si="79"/>
        <v>0.0030822661551023357</v>
      </c>
      <c r="M2561" s="22">
        <f t="shared" si="80"/>
        <v>26.697262683919252</v>
      </c>
    </row>
    <row r="2562" spans="11:13" ht="12.75">
      <c r="K2562" s="46">
        <v>2556</v>
      </c>
      <c r="L2562" s="21">
        <f t="shared" si="79"/>
        <v>0.0030813774066644176</v>
      </c>
      <c r="M2562" s="22">
        <f t="shared" si="80"/>
        <v>26.700344061325918</v>
      </c>
    </row>
    <row r="2563" spans="11:13" ht="12.75">
      <c r="K2563" s="46">
        <v>2557</v>
      </c>
      <c r="L2563" s="21">
        <f t="shared" si="79"/>
        <v>0.0030804892619828027</v>
      </c>
      <c r="M2563" s="22">
        <f t="shared" si="80"/>
        <v>26.7034245505879</v>
      </c>
    </row>
    <row r="2564" spans="11:13" ht="12.75">
      <c r="K2564" s="46">
        <v>2558</v>
      </c>
      <c r="L2564" s="21">
        <f t="shared" si="79"/>
        <v>0.0030796017204114657</v>
      </c>
      <c r="M2564" s="22">
        <f t="shared" si="80"/>
        <v>26.706504152308312</v>
      </c>
    </row>
    <row r="2565" spans="11:13" ht="12.75">
      <c r="K2565" s="46">
        <v>2559</v>
      </c>
      <c r="L2565" s="21">
        <f t="shared" si="79"/>
        <v>0.0030787147813053227</v>
      </c>
      <c r="M2565" s="22">
        <f t="shared" si="80"/>
        <v>26.70958286708962</v>
      </c>
    </row>
    <row r="2566" spans="11:13" ht="12.75">
      <c r="K2566" s="46">
        <v>2560</v>
      </c>
      <c r="L2566" s="21">
        <f t="shared" si="79"/>
        <v>0.0030778284440202207</v>
      </c>
      <c r="M2566" s="22">
        <f t="shared" si="80"/>
        <v>26.71266069553364</v>
      </c>
    </row>
    <row r="2567" spans="11:13" ht="12.75">
      <c r="K2567" s="46">
        <v>2561</v>
      </c>
      <c r="L2567" s="21">
        <f aca="true" t="shared" si="81" ref="L2567:L2630">$K2567^(LOG10(L$5)/LOG10(2))</f>
        <v>0.00307694270791296</v>
      </c>
      <c r="M2567" s="22">
        <f t="shared" si="80"/>
        <v>26.715737638241553</v>
      </c>
    </row>
    <row r="2568" spans="11:13" ht="12.75">
      <c r="K2568" s="46">
        <v>2562</v>
      </c>
      <c r="L2568" s="21">
        <f t="shared" si="81"/>
        <v>0.003076057572341273</v>
      </c>
      <c r="M2568" s="22">
        <f t="shared" si="80"/>
        <v>26.718813695813893</v>
      </c>
    </row>
    <row r="2569" spans="11:13" ht="12.75">
      <c r="K2569" s="46">
        <v>2563</v>
      </c>
      <c r="L2569" s="21">
        <f t="shared" si="81"/>
        <v>0.0030751730366638274</v>
      </c>
      <c r="M2569" s="22">
        <f aca="true" t="shared" si="82" ref="M2569:M2632">M2568+L2569</f>
        <v>26.721888868850556</v>
      </c>
    </row>
    <row r="2570" spans="11:13" ht="12.75">
      <c r="K2570" s="46">
        <v>2564</v>
      </c>
      <c r="L2570" s="21">
        <f t="shared" si="81"/>
        <v>0.0030742891002402298</v>
      </c>
      <c r="M2570" s="22">
        <f t="shared" si="82"/>
        <v>26.724963157950796</v>
      </c>
    </row>
    <row r="2571" spans="11:13" ht="12.75">
      <c r="K2571" s="46">
        <v>2565</v>
      </c>
      <c r="L2571" s="21">
        <f t="shared" si="81"/>
        <v>0.003073405762431018</v>
      </c>
      <c r="M2571" s="22">
        <f t="shared" si="82"/>
        <v>26.72803656371323</v>
      </c>
    </row>
    <row r="2572" spans="11:13" ht="12.75">
      <c r="K2572" s="46">
        <v>2566</v>
      </c>
      <c r="L2572" s="21">
        <f t="shared" si="81"/>
        <v>0.0030725230225976583</v>
      </c>
      <c r="M2572" s="22">
        <f t="shared" si="82"/>
        <v>26.731109086735827</v>
      </c>
    </row>
    <row r="2573" spans="11:13" ht="12.75">
      <c r="K2573" s="46">
        <v>2567</v>
      </c>
      <c r="L2573" s="21">
        <f t="shared" si="81"/>
        <v>0.003071640880102553</v>
      </c>
      <c r="M2573" s="22">
        <f t="shared" si="82"/>
        <v>26.73418072761593</v>
      </c>
    </row>
    <row r="2574" spans="11:13" ht="12.75">
      <c r="K2574" s="46">
        <v>2568</v>
      </c>
      <c r="L2574" s="21">
        <f t="shared" si="81"/>
        <v>0.003070759334309025</v>
      </c>
      <c r="M2574" s="22">
        <f t="shared" si="82"/>
        <v>26.73725148695024</v>
      </c>
    </row>
    <row r="2575" spans="11:13" ht="12.75">
      <c r="K2575" s="46">
        <v>2569</v>
      </c>
      <c r="L2575" s="21">
        <f t="shared" si="81"/>
        <v>0.003069878384581329</v>
      </c>
      <c r="M2575" s="22">
        <f t="shared" si="82"/>
        <v>26.74032136533482</v>
      </c>
    </row>
    <row r="2576" spans="11:13" ht="12.75">
      <c r="K2576" s="46">
        <v>2570</v>
      </c>
      <c r="L2576" s="21">
        <f t="shared" si="81"/>
        <v>0.00306899803028464</v>
      </c>
      <c r="M2576" s="22">
        <f t="shared" si="82"/>
        <v>26.743390363365105</v>
      </c>
    </row>
    <row r="2577" spans="11:13" ht="12.75">
      <c r="K2577" s="46">
        <v>2571</v>
      </c>
      <c r="L2577" s="21">
        <f t="shared" si="81"/>
        <v>0.003068118270785059</v>
      </c>
      <c r="M2577" s="22">
        <f t="shared" si="82"/>
        <v>26.74645848163589</v>
      </c>
    </row>
    <row r="2578" spans="11:13" ht="12.75">
      <c r="K2578" s="46">
        <v>2572</v>
      </c>
      <c r="L2578" s="21">
        <f t="shared" si="81"/>
        <v>0.0030672391054496068</v>
      </c>
      <c r="M2578" s="22">
        <f t="shared" si="82"/>
        <v>26.74952572074134</v>
      </c>
    </row>
    <row r="2579" spans="11:13" ht="12.75">
      <c r="K2579" s="46">
        <v>2573</v>
      </c>
      <c r="L2579" s="21">
        <f t="shared" si="81"/>
        <v>0.003066360533646222</v>
      </c>
      <c r="M2579" s="22">
        <f t="shared" si="82"/>
        <v>26.752592081274987</v>
      </c>
    </row>
    <row r="2580" spans="11:13" ht="12.75">
      <c r="K2580" s="46">
        <v>2574</v>
      </c>
      <c r="L2580" s="21">
        <f t="shared" si="81"/>
        <v>0.0030654825547437627</v>
      </c>
      <c r="M2580" s="22">
        <f t="shared" si="82"/>
        <v>26.75565756382973</v>
      </c>
    </row>
    <row r="2581" spans="11:13" ht="12.75">
      <c r="K2581" s="46">
        <v>2575</v>
      </c>
      <c r="L2581" s="21">
        <f t="shared" si="81"/>
        <v>0.003064605168112007</v>
      </c>
      <c r="M2581" s="22">
        <f t="shared" si="82"/>
        <v>26.758722168997842</v>
      </c>
    </row>
    <row r="2582" spans="11:13" ht="12.75">
      <c r="K2582" s="46">
        <v>2576</v>
      </c>
      <c r="L2582" s="21">
        <f t="shared" si="81"/>
        <v>0.0030637283731216394</v>
      </c>
      <c r="M2582" s="22">
        <f t="shared" si="82"/>
        <v>26.761785897370963</v>
      </c>
    </row>
    <row r="2583" spans="11:13" ht="12.75">
      <c r="K2583" s="46">
        <v>2577</v>
      </c>
      <c r="L2583" s="21">
        <f t="shared" si="81"/>
        <v>0.003062852169144261</v>
      </c>
      <c r="M2583" s="22">
        <f t="shared" si="82"/>
        <v>26.764848749540107</v>
      </c>
    </row>
    <row r="2584" spans="11:13" ht="12.75">
      <c r="K2584" s="46">
        <v>2578</v>
      </c>
      <c r="L2584" s="21">
        <f t="shared" si="81"/>
        <v>0.003061976555552385</v>
      </c>
      <c r="M2584" s="22">
        <f t="shared" si="82"/>
        <v>26.76791072609566</v>
      </c>
    </row>
    <row r="2585" spans="11:13" ht="12.75">
      <c r="K2585" s="46">
        <v>2579</v>
      </c>
      <c r="L2585" s="21">
        <f t="shared" si="81"/>
        <v>0.003061101531719428</v>
      </c>
      <c r="M2585" s="22">
        <f t="shared" si="82"/>
        <v>26.77097182762738</v>
      </c>
    </row>
    <row r="2586" spans="11:13" ht="12.75">
      <c r="K2586" s="46">
        <v>2580</v>
      </c>
      <c r="L2586" s="21">
        <f t="shared" si="81"/>
        <v>0.003060227097019721</v>
      </c>
      <c r="M2586" s="22">
        <f t="shared" si="82"/>
        <v>26.7740320547244</v>
      </c>
    </row>
    <row r="2587" spans="11:13" ht="12.75">
      <c r="K2587" s="46">
        <v>2581</v>
      </c>
      <c r="L2587" s="21">
        <f t="shared" si="81"/>
        <v>0.0030593532508285002</v>
      </c>
      <c r="M2587" s="22">
        <f t="shared" si="82"/>
        <v>26.77709140797523</v>
      </c>
    </row>
    <row r="2588" spans="11:13" ht="12.75">
      <c r="K2588" s="46">
        <v>2582</v>
      </c>
      <c r="L2588" s="21">
        <f t="shared" si="81"/>
        <v>0.0030584799925219065</v>
      </c>
      <c r="M2588" s="22">
        <f t="shared" si="82"/>
        <v>26.780149887967752</v>
      </c>
    </row>
    <row r="2589" spans="11:13" ht="12.75">
      <c r="K2589" s="46">
        <v>2583</v>
      </c>
      <c r="L2589" s="21">
        <f t="shared" si="81"/>
        <v>0.0030576073214769756</v>
      </c>
      <c r="M2589" s="22">
        <f t="shared" si="82"/>
        <v>26.78320749528923</v>
      </c>
    </row>
    <row r="2590" spans="11:13" ht="12.75">
      <c r="K2590" s="46">
        <v>2584</v>
      </c>
      <c r="L2590" s="21">
        <f t="shared" si="81"/>
        <v>0.003056735237071652</v>
      </c>
      <c r="M2590" s="22">
        <f t="shared" si="82"/>
        <v>26.7862642305263</v>
      </c>
    </row>
    <row r="2591" spans="11:13" ht="12.75">
      <c r="K2591" s="46">
        <v>2585</v>
      </c>
      <c r="L2591" s="21">
        <f t="shared" si="81"/>
        <v>0.0030558637386847816</v>
      </c>
      <c r="M2591" s="22">
        <f t="shared" si="82"/>
        <v>26.789320094264983</v>
      </c>
    </row>
    <row r="2592" spans="11:13" ht="12.75">
      <c r="K2592" s="46">
        <v>2586</v>
      </c>
      <c r="L2592" s="21">
        <f t="shared" si="81"/>
        <v>0.0030549928256960986</v>
      </c>
      <c r="M2592" s="22">
        <f t="shared" si="82"/>
        <v>26.79237508709068</v>
      </c>
    </row>
    <row r="2593" spans="11:13" ht="12.75">
      <c r="K2593" s="46">
        <v>2587</v>
      </c>
      <c r="L2593" s="21">
        <f t="shared" si="81"/>
        <v>0.0030541224974862387</v>
      </c>
      <c r="M2593" s="22">
        <f t="shared" si="82"/>
        <v>26.795429209588164</v>
      </c>
    </row>
    <row r="2594" spans="11:13" ht="12.75">
      <c r="K2594" s="46">
        <v>2588</v>
      </c>
      <c r="L2594" s="21">
        <f t="shared" si="81"/>
        <v>0.0030532527534367334</v>
      </c>
      <c r="M2594" s="22">
        <f t="shared" si="82"/>
        <v>26.7984824623416</v>
      </c>
    </row>
    <row r="2595" spans="11:13" ht="12.75">
      <c r="K2595" s="46">
        <v>2589</v>
      </c>
      <c r="L2595" s="21">
        <f t="shared" si="81"/>
        <v>0.0030523835929300042</v>
      </c>
      <c r="M2595" s="22">
        <f t="shared" si="82"/>
        <v>26.80153484593453</v>
      </c>
    </row>
    <row r="2596" spans="11:13" ht="12.75">
      <c r="K2596" s="46">
        <v>2590</v>
      </c>
      <c r="L2596" s="21">
        <f t="shared" si="81"/>
        <v>0.0030515150153493683</v>
      </c>
      <c r="M2596" s="22">
        <f t="shared" si="82"/>
        <v>26.80458636094988</v>
      </c>
    </row>
    <row r="2597" spans="11:13" ht="12.75">
      <c r="K2597" s="46">
        <v>2591</v>
      </c>
      <c r="L2597" s="21">
        <f t="shared" si="81"/>
        <v>0.003050647020079023</v>
      </c>
      <c r="M2597" s="22">
        <f t="shared" si="82"/>
        <v>26.80763700796996</v>
      </c>
    </row>
    <row r="2598" spans="11:13" ht="12.75">
      <c r="K2598" s="46">
        <v>2592</v>
      </c>
      <c r="L2598" s="21">
        <f t="shared" si="81"/>
        <v>0.0030497796065040647</v>
      </c>
      <c r="M2598" s="22">
        <f t="shared" si="82"/>
        <v>26.81068678757646</v>
      </c>
    </row>
    <row r="2599" spans="11:13" ht="12.75">
      <c r="K2599" s="46">
        <v>2593</v>
      </c>
      <c r="L2599" s="21">
        <f t="shared" si="81"/>
        <v>0.0030489127740104672</v>
      </c>
      <c r="M2599" s="22">
        <f t="shared" si="82"/>
        <v>26.81373570035047</v>
      </c>
    </row>
    <row r="2600" spans="11:13" ht="12.75">
      <c r="K2600" s="46">
        <v>2594</v>
      </c>
      <c r="L2600" s="21">
        <f t="shared" si="81"/>
        <v>0.0030480465219850927</v>
      </c>
      <c r="M2600" s="22">
        <f t="shared" si="82"/>
        <v>26.816783746872456</v>
      </c>
    </row>
    <row r="2601" spans="11:13" ht="12.75">
      <c r="K2601" s="46">
        <v>2595</v>
      </c>
      <c r="L2601" s="21">
        <f t="shared" si="81"/>
        <v>0.003047180849815687</v>
      </c>
      <c r="M2601" s="22">
        <f t="shared" si="82"/>
        <v>26.819830927722272</v>
      </c>
    </row>
    <row r="2602" spans="11:13" ht="12.75">
      <c r="K2602" s="46">
        <v>2596</v>
      </c>
      <c r="L2602" s="21">
        <f t="shared" si="81"/>
        <v>0.0030463157568908768</v>
      </c>
      <c r="M2602" s="22">
        <f t="shared" si="82"/>
        <v>26.822877243479162</v>
      </c>
    </row>
    <row r="2603" spans="11:13" ht="12.75">
      <c r="K2603" s="46">
        <v>2597</v>
      </c>
      <c r="L2603" s="21">
        <f t="shared" si="81"/>
        <v>0.0030454512426001668</v>
      </c>
      <c r="M2603" s="22">
        <f t="shared" si="82"/>
        <v>26.82592269472176</v>
      </c>
    </row>
    <row r="2604" spans="11:13" ht="12.75">
      <c r="K2604" s="46">
        <v>2598</v>
      </c>
      <c r="L2604" s="21">
        <f t="shared" si="81"/>
        <v>0.0030445873063339427</v>
      </c>
      <c r="M2604" s="22">
        <f t="shared" si="82"/>
        <v>26.828967282028096</v>
      </c>
    </row>
    <row r="2605" spans="11:13" ht="12.75">
      <c r="K2605" s="46">
        <v>2599</v>
      </c>
      <c r="L2605" s="21">
        <f t="shared" si="81"/>
        <v>0.003043723947483464</v>
      </c>
      <c r="M2605" s="22">
        <f t="shared" si="82"/>
        <v>26.83201100597558</v>
      </c>
    </row>
    <row r="2606" spans="11:13" ht="12.75">
      <c r="K2606" s="46">
        <v>2600</v>
      </c>
      <c r="L2606" s="21">
        <f t="shared" si="81"/>
        <v>0.0030428611654408676</v>
      </c>
      <c r="M2606" s="22">
        <f t="shared" si="82"/>
        <v>26.83505386714102</v>
      </c>
    </row>
    <row r="2607" spans="11:13" ht="12.75">
      <c r="K2607" s="46">
        <v>2601</v>
      </c>
      <c r="L2607" s="21">
        <f t="shared" si="81"/>
        <v>0.003041998959599161</v>
      </c>
      <c r="M2607" s="22">
        <f t="shared" si="82"/>
        <v>26.83809586610062</v>
      </c>
    </row>
    <row r="2608" spans="11:13" ht="12.75">
      <c r="K2608" s="46">
        <v>2602</v>
      </c>
      <c r="L2608" s="21">
        <f t="shared" si="81"/>
        <v>0.0030411373293522267</v>
      </c>
      <c r="M2608" s="22">
        <f t="shared" si="82"/>
        <v>26.84113700342997</v>
      </c>
    </row>
    <row r="2609" spans="11:13" ht="12.75">
      <c r="K2609" s="46">
        <v>2603</v>
      </c>
      <c r="L2609" s="21">
        <f t="shared" si="81"/>
        <v>0.0030402762740948134</v>
      </c>
      <c r="M2609" s="22">
        <f t="shared" si="82"/>
        <v>26.844177279704066</v>
      </c>
    </row>
    <row r="2610" spans="11:13" ht="12.75">
      <c r="K2610" s="46">
        <v>2604</v>
      </c>
      <c r="L2610" s="21">
        <f t="shared" si="81"/>
        <v>0.0030394157932225447</v>
      </c>
      <c r="M2610" s="22">
        <f t="shared" si="82"/>
        <v>26.847216695497288</v>
      </c>
    </row>
    <row r="2611" spans="11:13" ht="12.75">
      <c r="K2611" s="46">
        <v>2605</v>
      </c>
      <c r="L2611" s="21">
        <f t="shared" si="81"/>
        <v>0.0030385558861319036</v>
      </c>
      <c r="M2611" s="22">
        <f t="shared" si="82"/>
        <v>26.85025525138342</v>
      </c>
    </row>
    <row r="2612" spans="11:13" ht="12.75">
      <c r="K2612" s="46">
        <v>2606</v>
      </c>
      <c r="L2612" s="21">
        <f t="shared" si="81"/>
        <v>0.0030376965522202473</v>
      </c>
      <c r="M2612" s="22">
        <f t="shared" si="82"/>
        <v>26.85329294793564</v>
      </c>
    </row>
    <row r="2613" spans="11:13" ht="12.75">
      <c r="K2613" s="46">
        <v>2607</v>
      </c>
      <c r="L2613" s="21">
        <f t="shared" si="81"/>
        <v>0.0030368377908857854</v>
      </c>
      <c r="M2613" s="22">
        <f t="shared" si="82"/>
        <v>26.856329785726526</v>
      </c>
    </row>
    <row r="2614" spans="11:13" ht="12.75">
      <c r="K2614" s="46">
        <v>2608</v>
      </c>
      <c r="L2614" s="21">
        <f t="shared" si="81"/>
        <v>0.0030359796015276027</v>
      </c>
      <c r="M2614" s="22">
        <f t="shared" si="82"/>
        <v>26.859365765328054</v>
      </c>
    </row>
    <row r="2615" spans="11:13" ht="12.75">
      <c r="K2615" s="46">
        <v>2609</v>
      </c>
      <c r="L2615" s="21">
        <f t="shared" si="81"/>
        <v>0.003035121983545638</v>
      </c>
      <c r="M2615" s="22">
        <f t="shared" si="82"/>
        <v>26.8624008873116</v>
      </c>
    </row>
    <row r="2616" spans="11:13" ht="12.75">
      <c r="K2616" s="46">
        <v>2610</v>
      </c>
      <c r="L2616" s="21">
        <f t="shared" si="81"/>
        <v>0.0030342649363406856</v>
      </c>
      <c r="M2616" s="22">
        <f t="shared" si="82"/>
        <v>26.86543515224794</v>
      </c>
    </row>
    <row r="2617" spans="11:13" ht="12.75">
      <c r="K2617" s="46">
        <v>2611</v>
      </c>
      <c r="L2617" s="21">
        <f t="shared" si="81"/>
        <v>0.0030334084593144025</v>
      </c>
      <c r="M2617" s="22">
        <f t="shared" si="82"/>
        <v>26.868468560707253</v>
      </c>
    </row>
    <row r="2618" spans="11:13" ht="12.75">
      <c r="K2618" s="46">
        <v>2612</v>
      </c>
      <c r="L2618" s="21">
        <f t="shared" si="81"/>
        <v>0.003032552551869303</v>
      </c>
      <c r="M2618" s="22">
        <f t="shared" si="82"/>
        <v>26.87150111325912</v>
      </c>
    </row>
    <row r="2619" spans="11:13" ht="12.75">
      <c r="K2619" s="46">
        <v>2613</v>
      </c>
      <c r="L2619" s="21">
        <f t="shared" si="81"/>
        <v>0.003031697213408754</v>
      </c>
      <c r="M2619" s="22">
        <f t="shared" si="82"/>
        <v>26.87453281047253</v>
      </c>
    </row>
    <row r="2620" spans="11:13" ht="12.75">
      <c r="K2620" s="46">
        <v>2614</v>
      </c>
      <c r="L2620" s="21">
        <f t="shared" si="81"/>
        <v>0.0030308424433369736</v>
      </c>
      <c r="M2620" s="22">
        <f t="shared" si="82"/>
        <v>26.877563652915867</v>
      </c>
    </row>
    <row r="2621" spans="11:13" ht="12.75">
      <c r="K2621" s="46">
        <v>2615</v>
      </c>
      <c r="L2621" s="21">
        <f t="shared" si="81"/>
        <v>0.0030299882410590342</v>
      </c>
      <c r="M2621" s="22">
        <f t="shared" si="82"/>
        <v>26.880593641156928</v>
      </c>
    </row>
    <row r="2622" spans="11:13" ht="12.75">
      <c r="K2622" s="46">
        <v>2616</v>
      </c>
      <c r="L2622" s="21">
        <f t="shared" si="81"/>
        <v>0.0030291346059808555</v>
      </c>
      <c r="M2622" s="22">
        <f t="shared" si="82"/>
        <v>26.88362277576291</v>
      </c>
    </row>
    <row r="2623" spans="11:13" ht="12.75">
      <c r="K2623" s="46">
        <v>2617</v>
      </c>
      <c r="L2623" s="21">
        <f t="shared" si="81"/>
        <v>0.003028281537509212</v>
      </c>
      <c r="M2623" s="22">
        <f t="shared" si="82"/>
        <v>26.88665105730042</v>
      </c>
    </row>
    <row r="2624" spans="11:13" ht="12.75">
      <c r="K2624" s="46">
        <v>2618</v>
      </c>
      <c r="L2624" s="21">
        <f t="shared" si="81"/>
        <v>0.0030274290350517127</v>
      </c>
      <c r="M2624" s="22">
        <f t="shared" si="82"/>
        <v>26.88967848633547</v>
      </c>
    </row>
    <row r="2625" spans="11:13" ht="12.75">
      <c r="K2625" s="46">
        <v>2619</v>
      </c>
      <c r="L2625" s="21">
        <f t="shared" si="81"/>
        <v>0.003026577098016823</v>
      </c>
      <c r="M2625" s="22">
        <f t="shared" si="82"/>
        <v>26.892705063433485</v>
      </c>
    </row>
    <row r="2626" spans="11:13" ht="12.75">
      <c r="K2626" s="46">
        <v>2620</v>
      </c>
      <c r="L2626" s="21">
        <f t="shared" si="81"/>
        <v>0.003025725725813846</v>
      </c>
      <c r="M2626" s="22">
        <f t="shared" si="82"/>
        <v>26.8957307891593</v>
      </c>
    </row>
    <row r="2627" spans="11:13" ht="12.75">
      <c r="K2627" s="46">
        <v>2621</v>
      </c>
      <c r="L2627" s="21">
        <f t="shared" si="81"/>
        <v>0.003024874917852934</v>
      </c>
      <c r="M2627" s="22">
        <f t="shared" si="82"/>
        <v>26.89875566407715</v>
      </c>
    </row>
    <row r="2628" spans="11:13" ht="12.75">
      <c r="K2628" s="46">
        <v>2622</v>
      </c>
      <c r="L2628" s="21">
        <f t="shared" si="81"/>
        <v>0.0030240246735450697</v>
      </c>
      <c r="M2628" s="22">
        <f t="shared" si="82"/>
        <v>26.901779688750697</v>
      </c>
    </row>
    <row r="2629" spans="11:13" ht="12.75">
      <c r="K2629" s="46">
        <v>2623</v>
      </c>
      <c r="L2629" s="21">
        <f t="shared" si="81"/>
        <v>0.0030231749923020877</v>
      </c>
      <c r="M2629" s="22">
        <f t="shared" si="82"/>
        <v>26.904802863742997</v>
      </c>
    </row>
    <row r="2630" spans="11:13" ht="12.75">
      <c r="K2630" s="46">
        <v>2624</v>
      </c>
      <c r="L2630" s="21">
        <f t="shared" si="81"/>
        <v>0.003022325873536647</v>
      </c>
      <c r="M2630" s="22">
        <f t="shared" si="82"/>
        <v>26.907825189616535</v>
      </c>
    </row>
    <row r="2631" spans="11:13" ht="12.75">
      <c r="K2631" s="46">
        <v>2625</v>
      </c>
      <c r="L2631" s="21">
        <f aca="true" t="shared" si="83" ref="L2631:L2694">$K2631^(LOG10(L$5)/LOG10(2))</f>
        <v>0.003021477316662249</v>
      </c>
      <c r="M2631" s="22">
        <f t="shared" si="82"/>
        <v>26.910846666933196</v>
      </c>
    </row>
    <row r="2632" spans="11:13" ht="12.75">
      <c r="K2632" s="46">
        <v>2626</v>
      </c>
      <c r="L2632" s="21">
        <f t="shared" si="83"/>
        <v>0.0030206293210932314</v>
      </c>
      <c r="M2632" s="22">
        <f t="shared" si="82"/>
        <v>26.91386729625429</v>
      </c>
    </row>
    <row r="2633" spans="11:13" ht="12.75">
      <c r="K2633" s="46">
        <v>2627</v>
      </c>
      <c r="L2633" s="21">
        <f t="shared" si="83"/>
        <v>0.0030197818862447647</v>
      </c>
      <c r="M2633" s="22">
        <f aca="true" t="shared" si="84" ref="M2633:M2696">M2632+L2633</f>
        <v>26.916887078140533</v>
      </c>
    </row>
    <row r="2634" spans="11:13" ht="12.75">
      <c r="K2634" s="46">
        <v>2628</v>
      </c>
      <c r="L2634" s="21">
        <f t="shared" si="83"/>
        <v>0.0030189350115328506</v>
      </c>
      <c r="M2634" s="22">
        <f t="shared" si="84"/>
        <v>26.919906013152065</v>
      </c>
    </row>
    <row r="2635" spans="11:13" ht="12.75">
      <c r="K2635" s="46">
        <v>2629</v>
      </c>
      <c r="L2635" s="21">
        <f t="shared" si="83"/>
        <v>0.003018088696374319</v>
      </c>
      <c r="M2635" s="22">
        <f t="shared" si="84"/>
        <v>26.92292410184844</v>
      </c>
    </row>
    <row r="2636" spans="11:13" ht="12.75">
      <c r="K2636" s="46">
        <v>2630</v>
      </c>
      <c r="L2636" s="21">
        <f t="shared" si="83"/>
        <v>0.003017242940186825</v>
      </c>
      <c r="M2636" s="22">
        <f t="shared" si="84"/>
        <v>26.925941344788626</v>
      </c>
    </row>
    <row r="2637" spans="11:13" ht="12.75">
      <c r="K2637" s="46">
        <v>2631</v>
      </c>
      <c r="L2637" s="21">
        <f t="shared" si="83"/>
        <v>0.003016397742388862</v>
      </c>
      <c r="M2637" s="22">
        <f t="shared" si="84"/>
        <v>26.928957742531015</v>
      </c>
    </row>
    <row r="2638" spans="11:13" ht="12.75">
      <c r="K2638" s="46">
        <v>2632</v>
      </c>
      <c r="L2638" s="21">
        <f t="shared" si="83"/>
        <v>0.003015553102399738</v>
      </c>
      <c r="M2638" s="22">
        <f t="shared" si="84"/>
        <v>26.931973295633416</v>
      </c>
    </row>
    <row r="2639" spans="11:13" ht="12.75">
      <c r="K2639" s="46">
        <v>2633</v>
      </c>
      <c r="L2639" s="21">
        <f t="shared" si="83"/>
        <v>0.0030147090196395946</v>
      </c>
      <c r="M2639" s="22">
        <f t="shared" si="84"/>
        <v>26.934988004653054</v>
      </c>
    </row>
    <row r="2640" spans="11:13" ht="12.75">
      <c r="K2640" s="46">
        <v>2634</v>
      </c>
      <c r="L2640" s="21">
        <f t="shared" si="83"/>
        <v>0.003013865493529388</v>
      </c>
      <c r="M2640" s="22">
        <f t="shared" si="84"/>
        <v>26.938001870146582</v>
      </c>
    </row>
    <row r="2641" spans="11:13" ht="12.75">
      <c r="K2641" s="46">
        <v>2635</v>
      </c>
      <c r="L2641" s="21">
        <f t="shared" si="83"/>
        <v>0.0030130225234908966</v>
      </c>
      <c r="M2641" s="22">
        <f t="shared" si="84"/>
        <v>26.941014892670072</v>
      </c>
    </row>
    <row r="2642" spans="11:13" ht="12.75">
      <c r="K2642" s="46">
        <v>2636</v>
      </c>
      <c r="L2642" s="21">
        <f t="shared" si="83"/>
        <v>0.0030121801089467264</v>
      </c>
      <c r="M2642" s="22">
        <f t="shared" si="84"/>
        <v>26.94402707277902</v>
      </c>
    </row>
    <row r="2643" spans="11:13" ht="12.75">
      <c r="K2643" s="46">
        <v>2637</v>
      </c>
      <c r="L2643" s="21">
        <f t="shared" si="83"/>
        <v>0.003011338249320293</v>
      </c>
      <c r="M2643" s="22">
        <f t="shared" si="84"/>
        <v>26.947038411028338</v>
      </c>
    </row>
    <row r="2644" spans="11:13" ht="12.75">
      <c r="K2644" s="46">
        <v>2638</v>
      </c>
      <c r="L2644" s="21">
        <f t="shared" si="83"/>
        <v>0.0030104969440358296</v>
      </c>
      <c r="M2644" s="22">
        <f t="shared" si="84"/>
        <v>26.950048907972374</v>
      </c>
    </row>
    <row r="2645" spans="11:13" ht="12.75">
      <c r="K2645" s="46">
        <v>2639</v>
      </c>
      <c r="L2645" s="21">
        <f t="shared" si="83"/>
        <v>0.003009656192518393</v>
      </c>
      <c r="M2645" s="22">
        <f t="shared" si="84"/>
        <v>26.95305856416489</v>
      </c>
    </row>
    <row r="2646" spans="11:13" ht="12.75">
      <c r="K2646" s="46">
        <v>2640</v>
      </c>
      <c r="L2646" s="21">
        <f t="shared" si="83"/>
        <v>0.003008815994193845</v>
      </c>
      <c r="M2646" s="22">
        <f t="shared" si="84"/>
        <v>26.956067380159084</v>
      </c>
    </row>
    <row r="2647" spans="11:13" ht="12.75">
      <c r="K2647" s="46">
        <v>2641</v>
      </c>
      <c r="L2647" s="21">
        <f t="shared" si="83"/>
        <v>0.0030079763484888613</v>
      </c>
      <c r="M2647" s="22">
        <f t="shared" si="84"/>
        <v>26.959075356507572</v>
      </c>
    </row>
    <row r="2648" spans="11:13" ht="12.75">
      <c r="K2648" s="46">
        <v>2642</v>
      </c>
      <c r="L2648" s="21">
        <f t="shared" si="83"/>
        <v>0.003007137254830933</v>
      </c>
      <c r="M2648" s="22">
        <f t="shared" si="84"/>
        <v>26.962082493762402</v>
      </c>
    </row>
    <row r="2649" spans="11:13" ht="12.75">
      <c r="K2649" s="46">
        <v>2643</v>
      </c>
      <c r="L2649" s="21">
        <f t="shared" si="83"/>
        <v>0.003006298712648358</v>
      </c>
      <c r="M2649" s="22">
        <f t="shared" si="84"/>
        <v>26.96508879247505</v>
      </c>
    </row>
    <row r="2650" spans="11:13" ht="12.75">
      <c r="K2650" s="46">
        <v>2644</v>
      </c>
      <c r="L2650" s="21">
        <f t="shared" si="83"/>
        <v>0.0030054607213702397</v>
      </c>
      <c r="M2650" s="22">
        <f t="shared" si="84"/>
        <v>26.96809425319642</v>
      </c>
    </row>
    <row r="2651" spans="11:13" ht="12.75">
      <c r="K2651" s="46">
        <v>2645</v>
      </c>
      <c r="L2651" s="21">
        <f t="shared" si="83"/>
        <v>0.0030046232804264894</v>
      </c>
      <c r="M2651" s="22">
        <f t="shared" si="84"/>
        <v>26.971098876476844</v>
      </c>
    </row>
    <row r="2652" spans="11:13" ht="12.75">
      <c r="K2652" s="46">
        <v>2646</v>
      </c>
      <c r="L2652" s="21">
        <f t="shared" si="83"/>
        <v>0.003003786389247827</v>
      </c>
      <c r="M2652" s="22">
        <f t="shared" si="84"/>
        <v>26.97410266286609</v>
      </c>
    </row>
    <row r="2653" spans="11:13" ht="12.75">
      <c r="K2653" s="46">
        <v>2647</v>
      </c>
      <c r="L2653" s="21">
        <f t="shared" si="83"/>
        <v>0.0030029500472657767</v>
      </c>
      <c r="M2653" s="22">
        <f t="shared" si="84"/>
        <v>26.977105612913356</v>
      </c>
    </row>
    <row r="2654" spans="11:13" ht="12.75">
      <c r="K2654" s="46">
        <v>2648</v>
      </c>
      <c r="L2654" s="21">
        <f t="shared" si="83"/>
        <v>0.003002114253912658</v>
      </c>
      <c r="M2654" s="22">
        <f t="shared" si="84"/>
        <v>26.98010772716727</v>
      </c>
    </row>
    <row r="2655" spans="11:13" ht="12.75">
      <c r="K2655" s="46">
        <v>2649</v>
      </c>
      <c r="L2655" s="21">
        <f t="shared" si="83"/>
        <v>0.0030012790086215986</v>
      </c>
      <c r="M2655" s="22">
        <f t="shared" si="84"/>
        <v>26.98310900617589</v>
      </c>
    </row>
    <row r="2656" spans="11:13" ht="12.75">
      <c r="K2656" s="46">
        <v>2650</v>
      </c>
      <c r="L2656" s="21">
        <f t="shared" si="83"/>
        <v>0.0030004443108265174</v>
      </c>
      <c r="M2656" s="22">
        <f t="shared" si="84"/>
        <v>26.98610945048672</v>
      </c>
    </row>
    <row r="2657" spans="11:13" ht="12.75">
      <c r="K2657" s="46">
        <v>2651</v>
      </c>
      <c r="L2657" s="21">
        <f t="shared" si="83"/>
        <v>0.0029996101599621427</v>
      </c>
      <c r="M2657" s="22">
        <f t="shared" si="84"/>
        <v>26.98910906064668</v>
      </c>
    </row>
    <row r="2658" spans="11:13" ht="12.75">
      <c r="K2658" s="46">
        <v>2652</v>
      </c>
      <c r="L2658" s="21">
        <f t="shared" si="83"/>
        <v>0.002998776555463987</v>
      </c>
      <c r="M2658" s="22">
        <f t="shared" si="84"/>
        <v>26.992107837202145</v>
      </c>
    </row>
    <row r="2659" spans="11:13" ht="12.75">
      <c r="K2659" s="46">
        <v>2653</v>
      </c>
      <c r="L2659" s="21">
        <f t="shared" si="83"/>
        <v>0.002997943496768368</v>
      </c>
      <c r="M2659" s="22">
        <f t="shared" si="84"/>
        <v>26.995105780698914</v>
      </c>
    </row>
    <row r="2660" spans="11:13" ht="12.75">
      <c r="K2660" s="46">
        <v>2654</v>
      </c>
      <c r="L2660" s="21">
        <f t="shared" si="83"/>
        <v>0.0029971109833123928</v>
      </c>
      <c r="M2660" s="22">
        <f t="shared" si="84"/>
        <v>26.998102891682226</v>
      </c>
    </row>
    <row r="2661" spans="11:13" ht="12.75">
      <c r="K2661" s="46">
        <v>2655</v>
      </c>
      <c r="L2661" s="21">
        <f t="shared" si="83"/>
        <v>0.002996279014533959</v>
      </c>
      <c r="M2661" s="22">
        <f t="shared" si="84"/>
        <v>27.00109917069676</v>
      </c>
    </row>
    <row r="2662" spans="11:13" ht="12.75">
      <c r="K2662" s="46">
        <v>2656</v>
      </c>
      <c r="L2662" s="21">
        <f t="shared" si="83"/>
        <v>0.002995447589871761</v>
      </c>
      <c r="M2662" s="22">
        <f t="shared" si="84"/>
        <v>27.004094618286633</v>
      </c>
    </row>
    <row r="2663" spans="11:13" ht="12.75">
      <c r="K2663" s="46">
        <v>2657</v>
      </c>
      <c r="L2663" s="21">
        <f t="shared" si="83"/>
        <v>0.002994616708765277</v>
      </c>
      <c r="M2663" s="22">
        <f t="shared" si="84"/>
        <v>27.007089234995398</v>
      </c>
    </row>
    <row r="2664" spans="11:13" ht="12.75">
      <c r="K2664" s="46">
        <v>2658</v>
      </c>
      <c r="L2664" s="21">
        <f t="shared" si="83"/>
        <v>0.0029937863706547725</v>
      </c>
      <c r="M2664" s="22">
        <f t="shared" si="84"/>
        <v>27.010083021366054</v>
      </c>
    </row>
    <row r="2665" spans="11:13" ht="12.75">
      <c r="K2665" s="46">
        <v>2659</v>
      </c>
      <c r="L2665" s="21">
        <f t="shared" si="83"/>
        <v>0.002992956574981307</v>
      </c>
      <c r="M2665" s="22">
        <f t="shared" si="84"/>
        <v>27.013075977941035</v>
      </c>
    </row>
    <row r="2666" spans="11:13" ht="12.75">
      <c r="K2666" s="46">
        <v>2660</v>
      </c>
      <c r="L2666" s="21">
        <f t="shared" si="83"/>
        <v>0.002992127321186718</v>
      </c>
      <c r="M2666" s="22">
        <f t="shared" si="84"/>
        <v>27.01606810526222</v>
      </c>
    </row>
    <row r="2667" spans="11:13" ht="12.75">
      <c r="K2667" s="46">
        <v>2661</v>
      </c>
      <c r="L2667" s="21">
        <f t="shared" si="83"/>
        <v>0.0029912986087136315</v>
      </c>
      <c r="M2667" s="22">
        <f t="shared" si="84"/>
        <v>27.019059403870934</v>
      </c>
    </row>
    <row r="2668" spans="11:13" ht="12.75">
      <c r="K2668" s="46">
        <v>2662</v>
      </c>
      <c r="L2668" s="21">
        <f t="shared" si="83"/>
        <v>0.0029904704370054525</v>
      </c>
      <c r="M2668" s="22">
        <f t="shared" si="84"/>
        <v>27.02204987430794</v>
      </c>
    </row>
    <row r="2669" spans="11:13" ht="12.75">
      <c r="K2669" s="46">
        <v>2663</v>
      </c>
      <c r="L2669" s="21">
        <f t="shared" si="83"/>
        <v>0.00298964280550637</v>
      </c>
      <c r="M2669" s="22">
        <f t="shared" si="84"/>
        <v>27.025039517113445</v>
      </c>
    </row>
    <row r="2670" spans="11:13" ht="12.75">
      <c r="K2670" s="46">
        <v>2664</v>
      </c>
      <c r="L2670" s="21">
        <f t="shared" si="83"/>
        <v>0.002988815713661347</v>
      </c>
      <c r="M2670" s="22">
        <f t="shared" si="84"/>
        <v>27.028028332827105</v>
      </c>
    </row>
    <row r="2671" spans="11:13" ht="12.75">
      <c r="K2671" s="46">
        <v>2665</v>
      </c>
      <c r="L2671" s="21">
        <f t="shared" si="83"/>
        <v>0.0029879891609161375</v>
      </c>
      <c r="M2671" s="22">
        <f t="shared" si="84"/>
        <v>27.031016321988023</v>
      </c>
    </row>
    <row r="2672" spans="11:13" ht="12.75">
      <c r="K2672" s="46">
        <v>2666</v>
      </c>
      <c r="L2672" s="21">
        <f t="shared" si="83"/>
        <v>0.002987163146717259</v>
      </c>
      <c r="M2672" s="22">
        <f t="shared" si="84"/>
        <v>27.03400348513474</v>
      </c>
    </row>
    <row r="2673" spans="11:13" ht="12.75">
      <c r="K2673" s="46">
        <v>2667</v>
      </c>
      <c r="L2673" s="21">
        <f t="shared" si="83"/>
        <v>0.0029863376705120074</v>
      </c>
      <c r="M2673" s="22">
        <f t="shared" si="84"/>
        <v>27.036989822805253</v>
      </c>
    </row>
    <row r="2674" spans="11:13" ht="12.75">
      <c r="K2674" s="46">
        <v>2668</v>
      </c>
      <c r="L2674" s="21">
        <f t="shared" si="83"/>
        <v>0.0029855127317484627</v>
      </c>
      <c r="M2674" s="22">
        <f t="shared" si="84"/>
        <v>27.039975335537</v>
      </c>
    </row>
    <row r="2675" spans="11:13" ht="12.75">
      <c r="K2675" s="46">
        <v>2669</v>
      </c>
      <c r="L2675" s="21">
        <f t="shared" si="83"/>
        <v>0.0029846883298754634</v>
      </c>
      <c r="M2675" s="22">
        <f t="shared" si="84"/>
        <v>27.042960023866875</v>
      </c>
    </row>
    <row r="2676" spans="11:13" ht="12.75">
      <c r="K2676" s="46">
        <v>2670</v>
      </c>
      <c r="L2676" s="21">
        <f t="shared" si="83"/>
        <v>0.0029838644643426283</v>
      </c>
      <c r="M2676" s="22">
        <f t="shared" si="84"/>
        <v>27.04594388833122</v>
      </c>
    </row>
    <row r="2677" spans="11:13" ht="12.75">
      <c r="K2677" s="46">
        <v>2671</v>
      </c>
      <c r="L2677" s="21">
        <f t="shared" si="83"/>
        <v>0.0029830411346003444</v>
      </c>
      <c r="M2677" s="22">
        <f t="shared" si="84"/>
        <v>27.04892692946582</v>
      </c>
    </row>
    <row r="2678" spans="11:13" ht="12.75">
      <c r="K2678" s="46">
        <v>2672</v>
      </c>
      <c r="L2678" s="21">
        <f t="shared" si="83"/>
        <v>0.0029822183400997687</v>
      </c>
      <c r="M2678" s="22">
        <f t="shared" si="84"/>
        <v>27.051909147805922</v>
      </c>
    </row>
    <row r="2679" spans="11:13" ht="12.75">
      <c r="K2679" s="46">
        <v>2673</v>
      </c>
      <c r="L2679" s="21">
        <f t="shared" si="83"/>
        <v>0.0029813960802928213</v>
      </c>
      <c r="M2679" s="22">
        <f t="shared" si="84"/>
        <v>27.054890543886216</v>
      </c>
    </row>
    <row r="2680" spans="11:13" ht="12.75">
      <c r="K2680" s="46">
        <v>2674</v>
      </c>
      <c r="L2680" s="21">
        <f t="shared" si="83"/>
        <v>0.0029805743546321927</v>
      </c>
      <c r="M2680" s="22">
        <f t="shared" si="84"/>
        <v>27.057871118240847</v>
      </c>
    </row>
    <row r="2681" spans="11:13" ht="12.75">
      <c r="K2681" s="46">
        <v>2675</v>
      </c>
      <c r="L2681" s="21">
        <f t="shared" si="83"/>
        <v>0.002979753162571336</v>
      </c>
      <c r="M2681" s="22">
        <f t="shared" si="84"/>
        <v>27.060850871403417</v>
      </c>
    </row>
    <row r="2682" spans="11:13" ht="12.75">
      <c r="K2682" s="46">
        <v>2676</v>
      </c>
      <c r="L2682" s="21">
        <f t="shared" si="83"/>
        <v>0.0029789325035644706</v>
      </c>
      <c r="M2682" s="22">
        <f t="shared" si="84"/>
        <v>27.06382980390698</v>
      </c>
    </row>
    <row r="2683" spans="11:13" ht="12.75">
      <c r="K2683" s="46">
        <v>2677</v>
      </c>
      <c r="L2683" s="21">
        <f t="shared" si="83"/>
        <v>0.0029781123770665696</v>
      </c>
      <c r="M2683" s="22">
        <f t="shared" si="84"/>
        <v>27.06680791628405</v>
      </c>
    </row>
    <row r="2684" spans="11:13" ht="12.75">
      <c r="K2684" s="46">
        <v>2678</v>
      </c>
      <c r="L2684" s="21">
        <f t="shared" si="83"/>
        <v>0.0029772927825333735</v>
      </c>
      <c r="M2684" s="22">
        <f t="shared" si="84"/>
        <v>27.06978520906658</v>
      </c>
    </row>
    <row r="2685" spans="11:13" ht="12.75">
      <c r="K2685" s="46">
        <v>2679</v>
      </c>
      <c r="L2685" s="21">
        <f t="shared" si="83"/>
        <v>0.0029764737194213856</v>
      </c>
      <c r="M2685" s="22">
        <f t="shared" si="84"/>
        <v>27.072761682786002</v>
      </c>
    </row>
    <row r="2686" spans="11:13" ht="12.75">
      <c r="K2686" s="46">
        <v>2680</v>
      </c>
      <c r="L2686" s="21">
        <f t="shared" si="83"/>
        <v>0.0029756551871878566</v>
      </c>
      <c r="M2686" s="22">
        <f t="shared" si="84"/>
        <v>27.07573733797319</v>
      </c>
    </row>
    <row r="2687" spans="11:13" ht="12.75">
      <c r="K2687" s="46">
        <v>2681</v>
      </c>
      <c r="L2687" s="21">
        <f t="shared" si="83"/>
        <v>0.0029748371852908054</v>
      </c>
      <c r="M2687" s="22">
        <f t="shared" si="84"/>
        <v>27.078712175158483</v>
      </c>
    </row>
    <row r="2688" spans="11:13" ht="12.75">
      <c r="K2688" s="46">
        <v>2682</v>
      </c>
      <c r="L2688" s="21">
        <f t="shared" si="83"/>
        <v>0.0029740197131889945</v>
      </c>
      <c r="M2688" s="22">
        <f t="shared" si="84"/>
        <v>27.081686194871672</v>
      </c>
    </row>
    <row r="2689" spans="11:13" ht="12.75">
      <c r="K2689" s="46">
        <v>2683</v>
      </c>
      <c r="L2689" s="21">
        <f t="shared" si="83"/>
        <v>0.002973202770341947</v>
      </c>
      <c r="M2689" s="22">
        <f t="shared" si="84"/>
        <v>27.084659397642014</v>
      </c>
    </row>
    <row r="2690" spans="11:13" ht="12.75">
      <c r="K2690" s="46">
        <v>2684</v>
      </c>
      <c r="L2690" s="21">
        <f t="shared" si="83"/>
        <v>0.002972386356209939</v>
      </c>
      <c r="M2690" s="22">
        <f t="shared" si="84"/>
        <v>27.087631783998223</v>
      </c>
    </row>
    <row r="2691" spans="11:13" ht="12.75">
      <c r="K2691" s="46">
        <v>2685</v>
      </c>
      <c r="L2691" s="21">
        <f t="shared" si="83"/>
        <v>0.002971570470253996</v>
      </c>
      <c r="M2691" s="22">
        <f t="shared" si="84"/>
        <v>27.090603354468477</v>
      </c>
    </row>
    <row r="2692" spans="11:13" ht="12.75">
      <c r="K2692" s="46">
        <v>2686</v>
      </c>
      <c r="L2692" s="21">
        <f t="shared" si="83"/>
        <v>0.0029707551119358953</v>
      </c>
      <c r="M2692" s="22">
        <f t="shared" si="84"/>
        <v>27.093574109580413</v>
      </c>
    </row>
    <row r="2693" spans="11:13" ht="12.75">
      <c r="K2693" s="46">
        <v>2687</v>
      </c>
      <c r="L2693" s="21">
        <f t="shared" si="83"/>
        <v>0.0029699402807181574</v>
      </c>
      <c r="M2693" s="22">
        <f t="shared" si="84"/>
        <v>27.09654404986113</v>
      </c>
    </row>
    <row r="2694" spans="11:13" ht="12.75">
      <c r="K2694" s="46">
        <v>2688</v>
      </c>
      <c r="L2694" s="21">
        <f t="shared" si="83"/>
        <v>0.002969125976064056</v>
      </c>
      <c r="M2694" s="22">
        <f t="shared" si="84"/>
        <v>27.099513175837195</v>
      </c>
    </row>
    <row r="2695" spans="11:13" ht="12.75">
      <c r="K2695" s="46">
        <v>2689</v>
      </c>
      <c r="L2695" s="21">
        <f aca="true" t="shared" si="85" ref="L2695:L2758">$K2695^(LOG10(L$5)/LOG10(2))</f>
        <v>0.0029683121974376087</v>
      </c>
      <c r="M2695" s="22">
        <f t="shared" si="84"/>
        <v>27.102481488034634</v>
      </c>
    </row>
    <row r="2696" spans="11:13" ht="12.75">
      <c r="K2696" s="46">
        <v>2690</v>
      </c>
      <c r="L2696" s="21">
        <f t="shared" si="85"/>
        <v>0.0029674989443035753</v>
      </c>
      <c r="M2696" s="22">
        <f t="shared" si="84"/>
        <v>27.10544898697894</v>
      </c>
    </row>
    <row r="2697" spans="11:13" ht="12.75">
      <c r="K2697" s="46">
        <v>2691</v>
      </c>
      <c r="L2697" s="21">
        <f t="shared" si="85"/>
        <v>0.0029666862161274662</v>
      </c>
      <c r="M2697" s="22">
        <f aca="true" t="shared" si="86" ref="M2697:M2760">M2696+L2697</f>
        <v>27.108415673195065</v>
      </c>
    </row>
    <row r="2698" spans="11:13" ht="12.75">
      <c r="K2698" s="46">
        <v>2692</v>
      </c>
      <c r="L2698" s="21">
        <f t="shared" si="85"/>
        <v>0.0029658740123755223</v>
      </c>
      <c r="M2698" s="22">
        <f t="shared" si="86"/>
        <v>27.11138154720744</v>
      </c>
    </row>
    <row r="2699" spans="11:13" ht="12.75">
      <c r="K2699" s="46">
        <v>2693</v>
      </c>
      <c r="L2699" s="21">
        <f t="shared" si="85"/>
        <v>0.0029650623325147393</v>
      </c>
      <c r="M2699" s="22">
        <f t="shared" si="86"/>
        <v>27.114346609539954</v>
      </c>
    </row>
    <row r="2700" spans="11:13" ht="12.75">
      <c r="K2700" s="46">
        <v>2694</v>
      </c>
      <c r="L2700" s="21">
        <f t="shared" si="85"/>
        <v>0.0029642511760128378</v>
      </c>
      <c r="M2700" s="22">
        <f t="shared" si="86"/>
        <v>27.117310860715968</v>
      </c>
    </row>
    <row r="2701" spans="11:13" ht="12.75">
      <c r="K2701" s="46">
        <v>2695</v>
      </c>
      <c r="L2701" s="21">
        <f t="shared" si="85"/>
        <v>0.0029634405423382875</v>
      </c>
      <c r="M2701" s="22">
        <f t="shared" si="86"/>
        <v>27.120274301258306</v>
      </c>
    </row>
    <row r="2702" spans="11:13" ht="12.75">
      <c r="K2702" s="46">
        <v>2696</v>
      </c>
      <c r="L2702" s="21">
        <f t="shared" si="85"/>
        <v>0.002962630430960286</v>
      </c>
      <c r="M2702" s="22">
        <f t="shared" si="86"/>
        <v>27.123236931689267</v>
      </c>
    </row>
    <row r="2703" spans="11:13" ht="12.75">
      <c r="K2703" s="46">
        <v>2697</v>
      </c>
      <c r="L2703" s="21">
        <f t="shared" si="85"/>
        <v>0.002961820841348779</v>
      </c>
      <c r="M2703" s="22">
        <f t="shared" si="86"/>
        <v>27.126198752530616</v>
      </c>
    </row>
    <row r="2704" spans="11:13" ht="12.75">
      <c r="K2704" s="46">
        <v>2698</v>
      </c>
      <c r="L2704" s="21">
        <f t="shared" si="85"/>
        <v>0.002961011772974431</v>
      </c>
      <c r="M2704" s="22">
        <f t="shared" si="86"/>
        <v>27.12915976430359</v>
      </c>
    </row>
    <row r="2705" spans="11:13" ht="12.75">
      <c r="K2705" s="46">
        <v>2699</v>
      </c>
      <c r="L2705" s="21">
        <f t="shared" si="85"/>
        <v>0.002960203225308652</v>
      </c>
      <c r="M2705" s="22">
        <f t="shared" si="86"/>
        <v>27.1321199675289</v>
      </c>
    </row>
    <row r="2706" spans="11:13" ht="12.75">
      <c r="K2706" s="46">
        <v>2700</v>
      </c>
      <c r="L2706" s="21">
        <f t="shared" si="85"/>
        <v>0.0029593951978235766</v>
      </c>
      <c r="M2706" s="22">
        <f t="shared" si="86"/>
        <v>27.135079362726724</v>
      </c>
    </row>
    <row r="2707" spans="11:13" ht="12.75">
      <c r="K2707" s="46">
        <v>2701</v>
      </c>
      <c r="L2707" s="21">
        <f t="shared" si="85"/>
        <v>0.002958587689992072</v>
      </c>
      <c r="M2707" s="22">
        <f t="shared" si="86"/>
        <v>27.138037950416717</v>
      </c>
    </row>
    <row r="2708" spans="11:13" ht="12.75">
      <c r="K2708" s="46">
        <v>2702</v>
      </c>
      <c r="L2708" s="21">
        <f t="shared" si="85"/>
        <v>0.0029577807012877355</v>
      </c>
      <c r="M2708" s="22">
        <f t="shared" si="86"/>
        <v>27.140995731118004</v>
      </c>
    </row>
    <row r="2709" spans="11:13" ht="12.75">
      <c r="K2709" s="46">
        <v>2703</v>
      </c>
      <c r="L2709" s="21">
        <f t="shared" si="85"/>
        <v>0.002956974231184891</v>
      </c>
      <c r="M2709" s="22">
        <f t="shared" si="86"/>
        <v>27.14395270534919</v>
      </c>
    </row>
    <row r="2710" spans="11:13" ht="12.75">
      <c r="K2710" s="46">
        <v>2704</v>
      </c>
      <c r="L2710" s="21">
        <f t="shared" si="85"/>
        <v>0.0029561682791585846</v>
      </c>
      <c r="M2710" s="22">
        <f t="shared" si="86"/>
        <v>27.146908873628348</v>
      </c>
    </row>
    <row r="2711" spans="11:13" ht="12.75">
      <c r="K2711" s="46">
        <v>2705</v>
      </c>
      <c r="L2711" s="21">
        <f t="shared" si="85"/>
        <v>0.0029553628446845987</v>
      </c>
      <c r="M2711" s="22">
        <f t="shared" si="86"/>
        <v>27.149864236473032</v>
      </c>
    </row>
    <row r="2712" spans="11:13" ht="12.75">
      <c r="K2712" s="46">
        <v>2706</v>
      </c>
      <c r="L2712" s="21">
        <f t="shared" si="85"/>
        <v>0.0029545579272394307</v>
      </c>
      <c r="M2712" s="22">
        <f t="shared" si="86"/>
        <v>27.15281879440027</v>
      </c>
    </row>
    <row r="2713" spans="11:13" ht="12.75">
      <c r="K2713" s="46">
        <v>2707</v>
      </c>
      <c r="L2713" s="21">
        <f t="shared" si="85"/>
        <v>0.002953753526300301</v>
      </c>
      <c r="M2713" s="22">
        <f t="shared" si="86"/>
        <v>27.15577254792657</v>
      </c>
    </row>
    <row r="2714" spans="11:13" ht="12.75">
      <c r="K2714" s="46">
        <v>2708</v>
      </c>
      <c r="L2714" s="21">
        <f t="shared" si="85"/>
        <v>0.0029529496413451535</v>
      </c>
      <c r="M2714" s="22">
        <f t="shared" si="86"/>
        <v>27.158725497567914</v>
      </c>
    </row>
    <row r="2715" spans="11:13" ht="12.75">
      <c r="K2715" s="46">
        <v>2709</v>
      </c>
      <c r="L2715" s="21">
        <f t="shared" si="85"/>
        <v>0.002952146271852654</v>
      </c>
      <c r="M2715" s="22">
        <f t="shared" si="86"/>
        <v>27.161677643839766</v>
      </c>
    </row>
    <row r="2716" spans="11:13" ht="12.75">
      <c r="K2716" s="46">
        <v>2710</v>
      </c>
      <c r="L2716" s="21">
        <f t="shared" si="85"/>
        <v>0.0029513434173021867</v>
      </c>
      <c r="M2716" s="22">
        <f t="shared" si="86"/>
        <v>27.164628987257068</v>
      </c>
    </row>
    <row r="2717" spans="11:13" ht="12.75">
      <c r="K2717" s="46">
        <v>2711</v>
      </c>
      <c r="L2717" s="21">
        <f t="shared" si="85"/>
        <v>0.0029505410771738525</v>
      </c>
      <c r="M2717" s="22">
        <f t="shared" si="86"/>
        <v>27.16757952833424</v>
      </c>
    </row>
    <row r="2718" spans="11:13" ht="12.75">
      <c r="K2718" s="46">
        <v>2712</v>
      </c>
      <c r="L2718" s="21">
        <f t="shared" si="85"/>
        <v>0.002949739250948464</v>
      </c>
      <c r="M2718" s="22">
        <f t="shared" si="86"/>
        <v>27.170529267585188</v>
      </c>
    </row>
    <row r="2719" spans="11:13" ht="12.75">
      <c r="K2719" s="46">
        <v>2713</v>
      </c>
      <c r="L2719" s="21">
        <f t="shared" si="85"/>
        <v>0.0029489379381075573</v>
      </c>
      <c r="M2719" s="22">
        <f t="shared" si="86"/>
        <v>27.173478205523296</v>
      </c>
    </row>
    <row r="2720" spans="11:13" ht="12.75">
      <c r="K2720" s="46">
        <v>2714</v>
      </c>
      <c r="L2720" s="21">
        <f t="shared" si="85"/>
        <v>0.0029481371381333762</v>
      </c>
      <c r="M2720" s="22">
        <f t="shared" si="86"/>
        <v>27.17642634266143</v>
      </c>
    </row>
    <row r="2721" spans="11:13" ht="12.75">
      <c r="K2721" s="46">
        <v>2715</v>
      </c>
      <c r="L2721" s="21">
        <f t="shared" si="85"/>
        <v>0.0029473368505088817</v>
      </c>
      <c r="M2721" s="22">
        <f t="shared" si="86"/>
        <v>27.179373679511937</v>
      </c>
    </row>
    <row r="2722" spans="11:13" ht="12.75">
      <c r="K2722" s="46">
        <v>2716</v>
      </c>
      <c r="L2722" s="21">
        <f t="shared" si="85"/>
        <v>0.002946537074717743</v>
      </c>
      <c r="M2722" s="22">
        <f t="shared" si="86"/>
        <v>27.182320216586653</v>
      </c>
    </row>
    <row r="2723" spans="11:13" ht="12.75">
      <c r="K2723" s="46">
        <v>2717</v>
      </c>
      <c r="L2723" s="21">
        <f t="shared" si="85"/>
        <v>0.0029457378102443403</v>
      </c>
      <c r="M2723" s="22">
        <f t="shared" si="86"/>
        <v>27.185265954396897</v>
      </c>
    </row>
    <row r="2724" spans="11:13" ht="12.75">
      <c r="K2724" s="46">
        <v>2718</v>
      </c>
      <c r="L2724" s="21">
        <f t="shared" si="85"/>
        <v>0.002944939056573766</v>
      </c>
      <c r="M2724" s="22">
        <f t="shared" si="86"/>
        <v>27.18821089345347</v>
      </c>
    </row>
    <row r="2725" spans="11:13" ht="12.75">
      <c r="K2725" s="46">
        <v>2719</v>
      </c>
      <c r="L2725" s="21">
        <f t="shared" si="85"/>
        <v>0.0029441408131918125</v>
      </c>
      <c r="M2725" s="22">
        <f t="shared" si="86"/>
        <v>27.19115503426666</v>
      </c>
    </row>
    <row r="2726" spans="11:13" ht="12.75">
      <c r="K2726" s="46">
        <v>2720</v>
      </c>
      <c r="L2726" s="21">
        <f t="shared" si="85"/>
        <v>0.0029433430795849902</v>
      </c>
      <c r="M2726" s="22">
        <f t="shared" si="86"/>
        <v>27.194098377346247</v>
      </c>
    </row>
    <row r="2727" spans="11:13" ht="12.75">
      <c r="K2727" s="46">
        <v>2721</v>
      </c>
      <c r="L2727" s="21">
        <f t="shared" si="85"/>
        <v>0.0029425458552404995</v>
      </c>
      <c r="M2727" s="22">
        <f t="shared" si="86"/>
        <v>27.197040923201488</v>
      </c>
    </row>
    <row r="2728" spans="11:13" ht="12.75">
      <c r="K2728" s="46">
        <v>2722</v>
      </c>
      <c r="L2728" s="21">
        <f t="shared" si="85"/>
        <v>0.0029417491396462603</v>
      </c>
      <c r="M2728" s="22">
        <f t="shared" si="86"/>
        <v>27.199982672341136</v>
      </c>
    </row>
    <row r="2729" spans="11:13" ht="12.75">
      <c r="K2729" s="46">
        <v>2723</v>
      </c>
      <c r="L2729" s="21">
        <f t="shared" si="85"/>
        <v>0.002940952932290885</v>
      </c>
      <c r="M2729" s="22">
        <f t="shared" si="86"/>
        <v>27.202923625273428</v>
      </c>
    </row>
    <row r="2730" spans="11:13" ht="12.75">
      <c r="K2730" s="46">
        <v>2724</v>
      </c>
      <c r="L2730" s="21">
        <f t="shared" si="85"/>
        <v>0.002940157232663692</v>
      </c>
      <c r="M2730" s="22">
        <f t="shared" si="86"/>
        <v>27.205863782506093</v>
      </c>
    </row>
    <row r="2731" spans="11:13" ht="12.75">
      <c r="K2731" s="46">
        <v>2725</v>
      </c>
      <c r="L2731" s="21">
        <f t="shared" si="85"/>
        <v>0.0029393620402547002</v>
      </c>
      <c r="M2731" s="22">
        <f t="shared" si="86"/>
        <v>27.208803144546348</v>
      </c>
    </row>
    <row r="2732" spans="11:13" ht="12.75">
      <c r="K2732" s="46">
        <v>2726</v>
      </c>
      <c r="L2732" s="21">
        <f t="shared" si="85"/>
        <v>0.0029385673545546244</v>
      </c>
      <c r="M2732" s="22">
        <f t="shared" si="86"/>
        <v>27.211741711900903</v>
      </c>
    </row>
    <row r="2733" spans="11:13" ht="12.75">
      <c r="K2733" s="46">
        <v>2727</v>
      </c>
      <c r="L2733" s="21">
        <f t="shared" si="85"/>
        <v>0.002937773175054877</v>
      </c>
      <c r="M2733" s="22">
        <f t="shared" si="86"/>
        <v>27.21467948507596</v>
      </c>
    </row>
    <row r="2734" spans="11:13" ht="12.75">
      <c r="K2734" s="46">
        <v>2728</v>
      </c>
      <c r="L2734" s="21">
        <f t="shared" si="85"/>
        <v>0.002936979501247576</v>
      </c>
      <c r="M2734" s="22">
        <f t="shared" si="86"/>
        <v>27.217616464577205</v>
      </c>
    </row>
    <row r="2735" spans="11:13" ht="12.75">
      <c r="K2735" s="46">
        <v>2729</v>
      </c>
      <c r="L2735" s="21">
        <f t="shared" si="85"/>
        <v>0.0029361863326255256</v>
      </c>
      <c r="M2735" s="22">
        <f t="shared" si="86"/>
        <v>27.22055265090983</v>
      </c>
    </row>
    <row r="2736" spans="11:13" ht="12.75">
      <c r="K2736" s="46">
        <v>2730</v>
      </c>
      <c r="L2736" s="21">
        <f t="shared" si="85"/>
        <v>0.0029353936686822247</v>
      </c>
      <c r="M2736" s="22">
        <f t="shared" si="86"/>
        <v>27.223488044578513</v>
      </c>
    </row>
    <row r="2737" spans="11:13" ht="12.75">
      <c r="K2737" s="46">
        <v>2731</v>
      </c>
      <c r="L2737" s="21">
        <f t="shared" si="85"/>
        <v>0.0029346015089118716</v>
      </c>
      <c r="M2737" s="22">
        <f t="shared" si="86"/>
        <v>27.226422646087425</v>
      </c>
    </row>
    <row r="2738" spans="11:13" ht="12.75">
      <c r="K2738" s="46">
        <v>2732</v>
      </c>
      <c r="L2738" s="21">
        <f t="shared" si="85"/>
        <v>0.002933809852809353</v>
      </c>
      <c r="M2738" s="22">
        <f t="shared" si="86"/>
        <v>27.229356455940234</v>
      </c>
    </row>
    <row r="2739" spans="11:13" ht="12.75">
      <c r="K2739" s="46">
        <v>2733</v>
      </c>
      <c r="L2739" s="21">
        <f t="shared" si="85"/>
        <v>0.002933018699870239</v>
      </c>
      <c r="M2739" s="22">
        <f t="shared" si="86"/>
        <v>27.232289474640105</v>
      </c>
    </row>
    <row r="2740" spans="11:13" ht="12.75">
      <c r="K2740" s="46">
        <v>2734</v>
      </c>
      <c r="L2740" s="21">
        <f t="shared" si="85"/>
        <v>0.002932228049590806</v>
      </c>
      <c r="M2740" s="22">
        <f t="shared" si="86"/>
        <v>27.235221702689696</v>
      </c>
    </row>
    <row r="2741" spans="11:13" ht="12.75">
      <c r="K2741" s="46">
        <v>2735</v>
      </c>
      <c r="L2741" s="21">
        <f t="shared" si="85"/>
        <v>0.0029314379014680004</v>
      </c>
      <c r="M2741" s="22">
        <f t="shared" si="86"/>
        <v>27.238153140591162</v>
      </c>
    </row>
    <row r="2742" spans="11:13" ht="12.75">
      <c r="K2742" s="46">
        <v>2736</v>
      </c>
      <c r="L2742" s="21">
        <f t="shared" si="85"/>
        <v>0.0029306482549994687</v>
      </c>
      <c r="M2742" s="22">
        <f t="shared" si="86"/>
        <v>27.24108378884616</v>
      </c>
    </row>
    <row r="2743" spans="11:13" ht="12.75">
      <c r="K2743" s="46">
        <v>2737</v>
      </c>
      <c r="L2743" s="21">
        <f t="shared" si="85"/>
        <v>0.0029298591096835374</v>
      </c>
      <c r="M2743" s="22">
        <f t="shared" si="86"/>
        <v>27.244013647955846</v>
      </c>
    </row>
    <row r="2744" spans="11:13" ht="12.75">
      <c r="K2744" s="46">
        <v>2738</v>
      </c>
      <c r="L2744" s="21">
        <f t="shared" si="85"/>
        <v>0.002929070465019223</v>
      </c>
      <c r="M2744" s="22">
        <f t="shared" si="86"/>
        <v>27.246942718420865</v>
      </c>
    </row>
    <row r="2745" spans="11:13" ht="12.75">
      <c r="K2745" s="46">
        <v>2739</v>
      </c>
      <c r="L2745" s="21">
        <f t="shared" si="85"/>
        <v>0.0029282823205062153</v>
      </c>
      <c r="M2745" s="22">
        <f t="shared" si="86"/>
        <v>27.249871000741372</v>
      </c>
    </row>
    <row r="2746" spans="11:13" ht="12.75">
      <c r="K2746" s="46">
        <v>2740</v>
      </c>
      <c r="L2746" s="21">
        <f t="shared" si="85"/>
        <v>0.0029274946756448956</v>
      </c>
      <c r="M2746" s="22">
        <f t="shared" si="86"/>
        <v>27.252798495417018</v>
      </c>
    </row>
    <row r="2747" spans="11:13" ht="12.75">
      <c r="K2747" s="46">
        <v>2741</v>
      </c>
      <c r="L2747" s="21">
        <f t="shared" si="85"/>
        <v>0.002926707529936324</v>
      </c>
      <c r="M2747" s="22">
        <f t="shared" si="86"/>
        <v>27.255725202946955</v>
      </c>
    </row>
    <row r="2748" spans="11:13" ht="12.75">
      <c r="K2748" s="46">
        <v>2742</v>
      </c>
      <c r="L2748" s="21">
        <f t="shared" si="85"/>
        <v>0.0029259208828822424</v>
      </c>
      <c r="M2748" s="22">
        <f t="shared" si="86"/>
        <v>27.25865112382984</v>
      </c>
    </row>
    <row r="2749" spans="11:13" ht="12.75">
      <c r="K2749" s="46">
        <v>2743</v>
      </c>
      <c r="L2749" s="21">
        <f t="shared" si="85"/>
        <v>0.0029251347339850652</v>
      </c>
      <c r="M2749" s="22">
        <f t="shared" si="86"/>
        <v>27.261576258563824</v>
      </c>
    </row>
    <row r="2750" spans="11:13" ht="12.75">
      <c r="K2750" s="46">
        <v>2744</v>
      </c>
      <c r="L2750" s="21">
        <f t="shared" si="85"/>
        <v>0.002924349082747892</v>
      </c>
      <c r="M2750" s="22">
        <f t="shared" si="86"/>
        <v>27.26450060764657</v>
      </c>
    </row>
    <row r="2751" spans="11:13" ht="12.75">
      <c r="K2751" s="46">
        <v>2745</v>
      </c>
      <c r="L2751" s="21">
        <f t="shared" si="85"/>
        <v>0.002923563928674495</v>
      </c>
      <c r="M2751" s="22">
        <f t="shared" si="86"/>
        <v>27.267424171575247</v>
      </c>
    </row>
    <row r="2752" spans="11:13" ht="12.75">
      <c r="K2752" s="46">
        <v>2746</v>
      </c>
      <c r="L2752" s="21">
        <f t="shared" si="85"/>
        <v>0.0029227792712693207</v>
      </c>
      <c r="M2752" s="22">
        <f t="shared" si="86"/>
        <v>27.270346950846516</v>
      </c>
    </row>
    <row r="2753" spans="11:13" ht="12.75">
      <c r="K2753" s="46">
        <v>2747</v>
      </c>
      <c r="L2753" s="21">
        <f t="shared" si="85"/>
        <v>0.002921995110037494</v>
      </c>
      <c r="M2753" s="22">
        <f t="shared" si="86"/>
        <v>27.273268945956552</v>
      </c>
    </row>
    <row r="2754" spans="11:13" ht="12.75">
      <c r="K2754" s="46">
        <v>2748</v>
      </c>
      <c r="L2754" s="21">
        <f t="shared" si="85"/>
        <v>0.0029212114444848065</v>
      </c>
      <c r="M2754" s="22">
        <f t="shared" si="86"/>
        <v>27.276190157401036</v>
      </c>
    </row>
    <row r="2755" spans="11:13" ht="12.75">
      <c r="K2755" s="46">
        <v>2749</v>
      </c>
      <c r="L2755" s="21">
        <f t="shared" si="85"/>
        <v>0.0029204282741177303</v>
      </c>
      <c r="M2755" s="22">
        <f t="shared" si="86"/>
        <v>27.279110585675152</v>
      </c>
    </row>
    <row r="2756" spans="11:13" ht="12.75">
      <c r="K2756" s="46">
        <v>2750</v>
      </c>
      <c r="L2756" s="21">
        <f t="shared" si="85"/>
        <v>0.0029196455984434014</v>
      </c>
      <c r="M2756" s="22">
        <f t="shared" si="86"/>
        <v>27.282030231273595</v>
      </c>
    </row>
    <row r="2757" spans="11:13" ht="12.75">
      <c r="K2757" s="46">
        <v>2751</v>
      </c>
      <c r="L2757" s="21">
        <f t="shared" si="85"/>
        <v>0.002918863416969623</v>
      </c>
      <c r="M2757" s="22">
        <f t="shared" si="86"/>
        <v>27.284949094690564</v>
      </c>
    </row>
    <row r="2758" spans="11:13" ht="12.75">
      <c r="K2758" s="46">
        <v>2752</v>
      </c>
      <c r="L2758" s="21">
        <f t="shared" si="85"/>
        <v>0.0029180817292048782</v>
      </c>
      <c r="M2758" s="22">
        <f t="shared" si="86"/>
        <v>27.28786717641977</v>
      </c>
    </row>
    <row r="2759" spans="11:13" ht="12.75">
      <c r="K2759" s="46">
        <v>2753</v>
      </c>
      <c r="L2759" s="21">
        <f aca="true" t="shared" si="87" ref="L2759:L2822">$K2759^(LOG10(L$5)/LOG10(2))</f>
        <v>0.0029173005346583053</v>
      </c>
      <c r="M2759" s="22">
        <f t="shared" si="86"/>
        <v>27.29078447695443</v>
      </c>
    </row>
    <row r="2760" spans="11:13" ht="12.75">
      <c r="K2760" s="46">
        <v>2754</v>
      </c>
      <c r="L2760" s="21">
        <f t="shared" si="87"/>
        <v>0.0029165198328397124</v>
      </c>
      <c r="M2760" s="22">
        <f t="shared" si="86"/>
        <v>27.29370099678727</v>
      </c>
    </row>
    <row r="2761" spans="11:13" ht="12.75">
      <c r="K2761" s="46">
        <v>2755</v>
      </c>
      <c r="L2761" s="21">
        <f t="shared" si="87"/>
        <v>0.0029157396232595773</v>
      </c>
      <c r="M2761" s="22">
        <f aca="true" t="shared" si="88" ref="M2761:M2824">M2760+L2761</f>
        <v>27.296616736410527</v>
      </c>
    </row>
    <row r="2762" spans="11:13" ht="12.75">
      <c r="K2762" s="46">
        <v>2756</v>
      </c>
      <c r="L2762" s="21">
        <f t="shared" si="87"/>
        <v>0.002914959905429037</v>
      </c>
      <c r="M2762" s="22">
        <f t="shared" si="88"/>
        <v>27.299531696315956</v>
      </c>
    </row>
    <row r="2763" spans="11:13" ht="12.75">
      <c r="K2763" s="46">
        <v>2757</v>
      </c>
      <c r="L2763" s="21">
        <f t="shared" si="87"/>
        <v>0.0029141806788598895</v>
      </c>
      <c r="M2763" s="22">
        <f t="shared" si="88"/>
        <v>27.302445876994817</v>
      </c>
    </row>
    <row r="2764" spans="11:13" ht="12.75">
      <c r="K2764" s="46">
        <v>2758</v>
      </c>
      <c r="L2764" s="21">
        <f t="shared" si="87"/>
        <v>0.002913401943064599</v>
      </c>
      <c r="M2764" s="22">
        <f t="shared" si="88"/>
        <v>27.305359278937882</v>
      </c>
    </row>
    <row r="2765" spans="11:13" ht="12.75">
      <c r="K2765" s="46">
        <v>2759</v>
      </c>
      <c r="L2765" s="21">
        <f t="shared" si="87"/>
        <v>0.0029126236975562897</v>
      </c>
      <c r="M2765" s="22">
        <f t="shared" si="88"/>
        <v>27.30827190263544</v>
      </c>
    </row>
    <row r="2766" spans="11:13" ht="12.75">
      <c r="K2766" s="46">
        <v>2760</v>
      </c>
      <c r="L2766" s="21">
        <f t="shared" si="87"/>
        <v>0.002911845941848739</v>
      </c>
      <c r="M2766" s="22">
        <f t="shared" si="88"/>
        <v>27.31118374857729</v>
      </c>
    </row>
    <row r="2767" spans="11:13" ht="12.75">
      <c r="K2767" s="46">
        <v>2761</v>
      </c>
      <c r="L2767" s="21">
        <f t="shared" si="87"/>
        <v>0.0029110686754563893</v>
      </c>
      <c r="M2767" s="22">
        <f t="shared" si="88"/>
        <v>27.314094817252744</v>
      </c>
    </row>
    <row r="2768" spans="11:13" ht="12.75">
      <c r="K2768" s="46">
        <v>2762</v>
      </c>
      <c r="L2768" s="21">
        <f t="shared" si="87"/>
        <v>0.002910291897894336</v>
      </c>
      <c r="M2768" s="22">
        <f t="shared" si="88"/>
        <v>27.31700510915064</v>
      </c>
    </row>
    <row r="2769" spans="11:13" ht="12.75">
      <c r="K2769" s="46">
        <v>2763</v>
      </c>
      <c r="L2769" s="21">
        <f t="shared" si="87"/>
        <v>0.0029095156086783357</v>
      </c>
      <c r="M2769" s="22">
        <f t="shared" si="88"/>
        <v>27.319914624759317</v>
      </c>
    </row>
    <row r="2770" spans="11:13" ht="12.75">
      <c r="K2770" s="46">
        <v>2764</v>
      </c>
      <c r="L2770" s="21">
        <f t="shared" si="87"/>
        <v>0.002908739807324792</v>
      </c>
      <c r="M2770" s="22">
        <f t="shared" si="88"/>
        <v>27.32282336456664</v>
      </c>
    </row>
    <row r="2771" spans="11:13" ht="12.75">
      <c r="K2771" s="46">
        <v>2765</v>
      </c>
      <c r="L2771" s="21">
        <f t="shared" si="87"/>
        <v>0.002907964493350763</v>
      </c>
      <c r="M2771" s="22">
        <f t="shared" si="88"/>
        <v>27.32573132905999</v>
      </c>
    </row>
    <row r="2772" spans="11:13" ht="12.75">
      <c r="K2772" s="46">
        <v>2766</v>
      </c>
      <c r="L2772" s="21">
        <f t="shared" si="87"/>
        <v>0.002907189666273971</v>
      </c>
      <c r="M2772" s="22">
        <f t="shared" si="88"/>
        <v>27.328638518726265</v>
      </c>
    </row>
    <row r="2773" spans="11:13" ht="12.75">
      <c r="K2773" s="46">
        <v>2767</v>
      </c>
      <c r="L2773" s="21">
        <f t="shared" si="87"/>
        <v>0.0029064153256127727</v>
      </c>
      <c r="M2773" s="22">
        <f t="shared" si="88"/>
        <v>27.331544934051877</v>
      </c>
    </row>
    <row r="2774" spans="11:13" ht="12.75">
      <c r="K2774" s="46">
        <v>2768</v>
      </c>
      <c r="L2774" s="21">
        <f t="shared" si="87"/>
        <v>0.0029056414708861856</v>
      </c>
      <c r="M2774" s="22">
        <f t="shared" si="88"/>
        <v>27.334450575522762</v>
      </c>
    </row>
    <row r="2775" spans="11:13" ht="12.75">
      <c r="K2775" s="46">
        <v>2769</v>
      </c>
      <c r="L2775" s="21">
        <f t="shared" si="87"/>
        <v>0.0029048681016138785</v>
      </c>
      <c r="M2775" s="22">
        <f t="shared" si="88"/>
        <v>27.337355443624375</v>
      </c>
    </row>
    <row r="2776" spans="11:13" ht="12.75">
      <c r="K2776" s="46">
        <v>2770</v>
      </c>
      <c r="L2776" s="21">
        <f t="shared" si="87"/>
        <v>0.0029040952173161566</v>
      </c>
      <c r="M2776" s="22">
        <f t="shared" si="88"/>
        <v>27.340259538841693</v>
      </c>
    </row>
    <row r="2777" spans="11:13" ht="12.75">
      <c r="K2777" s="46">
        <v>2771</v>
      </c>
      <c r="L2777" s="21">
        <f t="shared" si="87"/>
        <v>0.0029033228175139826</v>
      </c>
      <c r="M2777" s="22">
        <f t="shared" si="88"/>
        <v>27.343162861659206</v>
      </c>
    </row>
    <row r="2778" spans="11:13" ht="12.75">
      <c r="K2778" s="46">
        <v>2772</v>
      </c>
      <c r="L2778" s="21">
        <f t="shared" si="87"/>
        <v>0.0029025509017289626</v>
      </c>
      <c r="M2778" s="22">
        <f t="shared" si="88"/>
        <v>27.346065412560936</v>
      </c>
    </row>
    <row r="2779" spans="11:13" ht="12.75">
      <c r="K2779" s="46">
        <v>2773</v>
      </c>
      <c r="L2779" s="21">
        <f t="shared" si="87"/>
        <v>0.002901779469483346</v>
      </c>
      <c r="M2779" s="22">
        <f t="shared" si="88"/>
        <v>27.34896719203042</v>
      </c>
    </row>
    <row r="2780" spans="11:13" ht="12.75">
      <c r="K2780" s="46">
        <v>2774</v>
      </c>
      <c r="L2780" s="21">
        <f t="shared" si="87"/>
        <v>0.0029010085203000275</v>
      </c>
      <c r="M2780" s="22">
        <f t="shared" si="88"/>
        <v>27.35186820055072</v>
      </c>
    </row>
    <row r="2781" spans="11:13" ht="12.75">
      <c r="K2781" s="46">
        <v>2775</v>
      </c>
      <c r="L2781" s="21">
        <f t="shared" si="87"/>
        <v>0.0029002380537025392</v>
      </c>
      <c r="M2781" s="22">
        <f t="shared" si="88"/>
        <v>27.35476843860442</v>
      </c>
    </row>
    <row r="2782" spans="11:13" ht="12.75">
      <c r="K2782" s="46">
        <v>2776</v>
      </c>
      <c r="L2782" s="21">
        <f t="shared" si="87"/>
        <v>0.0028994680692150596</v>
      </c>
      <c r="M2782" s="22">
        <f t="shared" si="88"/>
        <v>27.357667906673637</v>
      </c>
    </row>
    <row r="2783" spans="11:13" ht="12.75">
      <c r="K2783" s="46">
        <v>2777</v>
      </c>
      <c r="L2783" s="21">
        <f t="shared" si="87"/>
        <v>0.0028986985663624096</v>
      </c>
      <c r="M2783" s="22">
        <f t="shared" si="88"/>
        <v>27.36056660524</v>
      </c>
    </row>
    <row r="2784" spans="11:13" ht="12.75">
      <c r="K2784" s="46">
        <v>2778</v>
      </c>
      <c r="L2784" s="21">
        <f t="shared" si="87"/>
        <v>0.0028979295446700435</v>
      </c>
      <c r="M2784" s="22">
        <f t="shared" si="88"/>
        <v>27.36346453478467</v>
      </c>
    </row>
    <row r="2785" spans="11:13" ht="12.75">
      <c r="K2785" s="46">
        <v>2779</v>
      </c>
      <c r="L2785" s="21">
        <f t="shared" si="87"/>
        <v>0.00289716100366406</v>
      </c>
      <c r="M2785" s="22">
        <f t="shared" si="88"/>
        <v>27.36636169578833</v>
      </c>
    </row>
    <row r="2786" spans="11:13" ht="12.75">
      <c r="K2786" s="46">
        <v>2780</v>
      </c>
      <c r="L2786" s="21">
        <f t="shared" si="87"/>
        <v>0.0028963929428711854</v>
      </c>
      <c r="M2786" s="22">
        <f t="shared" si="88"/>
        <v>27.369258088731204</v>
      </c>
    </row>
    <row r="2787" spans="11:13" ht="12.75">
      <c r="K2787" s="46">
        <v>2781</v>
      </c>
      <c r="L2787" s="21">
        <f t="shared" si="87"/>
        <v>0.0028956253618187913</v>
      </c>
      <c r="M2787" s="22">
        <f t="shared" si="88"/>
        <v>27.372153714093024</v>
      </c>
    </row>
    <row r="2788" spans="11:13" ht="12.75">
      <c r="K2788" s="46">
        <v>2782</v>
      </c>
      <c r="L2788" s="21">
        <f t="shared" si="87"/>
        <v>0.0028948582600348822</v>
      </c>
      <c r="M2788" s="22">
        <f t="shared" si="88"/>
        <v>27.37504857235306</v>
      </c>
    </row>
    <row r="2789" spans="11:13" ht="12.75">
      <c r="K2789" s="46">
        <v>2783</v>
      </c>
      <c r="L2789" s="21">
        <f t="shared" si="87"/>
        <v>0.0028940916370480936</v>
      </c>
      <c r="M2789" s="22">
        <f t="shared" si="88"/>
        <v>27.37794266399011</v>
      </c>
    </row>
    <row r="2790" spans="11:13" ht="12.75">
      <c r="K2790" s="46">
        <v>2784</v>
      </c>
      <c r="L2790" s="21">
        <f t="shared" si="87"/>
        <v>0.0028933254923876927</v>
      </c>
      <c r="M2790" s="22">
        <f t="shared" si="88"/>
        <v>27.380835989482495</v>
      </c>
    </row>
    <row r="2791" spans="11:13" ht="12.75">
      <c r="K2791" s="46">
        <v>2785</v>
      </c>
      <c r="L2791" s="21">
        <f t="shared" si="87"/>
        <v>0.0028925598255835857</v>
      </c>
      <c r="M2791" s="22">
        <f t="shared" si="88"/>
        <v>27.383728549308078</v>
      </c>
    </row>
    <row r="2792" spans="11:13" ht="12.75">
      <c r="K2792" s="46">
        <v>2786</v>
      </c>
      <c r="L2792" s="21">
        <f t="shared" si="87"/>
        <v>0.0028917946361663024</v>
      </c>
      <c r="M2792" s="22">
        <f t="shared" si="88"/>
        <v>27.386620343944244</v>
      </c>
    </row>
    <row r="2793" spans="11:13" ht="12.75">
      <c r="K2793" s="46">
        <v>2787</v>
      </c>
      <c r="L2793" s="21">
        <f t="shared" si="87"/>
        <v>0.002891029923667003</v>
      </c>
      <c r="M2793" s="22">
        <f t="shared" si="88"/>
        <v>27.38951137386791</v>
      </c>
    </row>
    <row r="2794" spans="11:13" ht="12.75">
      <c r="K2794" s="46">
        <v>2788</v>
      </c>
      <c r="L2794" s="21">
        <f t="shared" si="87"/>
        <v>0.0028902656876174803</v>
      </c>
      <c r="M2794" s="22">
        <f t="shared" si="88"/>
        <v>27.39240163955553</v>
      </c>
    </row>
    <row r="2795" spans="11:13" ht="12.75">
      <c r="K2795" s="46">
        <v>2789</v>
      </c>
      <c r="L2795" s="21">
        <f t="shared" si="87"/>
        <v>0.0028895019275501483</v>
      </c>
      <c r="M2795" s="22">
        <f t="shared" si="88"/>
        <v>27.39529114148308</v>
      </c>
    </row>
    <row r="2796" spans="11:13" ht="12.75">
      <c r="K2796" s="46">
        <v>2790</v>
      </c>
      <c r="L2796" s="21">
        <f t="shared" si="87"/>
        <v>0.0028887386429980516</v>
      </c>
      <c r="M2796" s="22">
        <f t="shared" si="88"/>
        <v>27.39817988012608</v>
      </c>
    </row>
    <row r="2797" spans="11:13" ht="12.75">
      <c r="K2797" s="46">
        <v>2791</v>
      </c>
      <c r="L2797" s="21">
        <f t="shared" si="87"/>
        <v>0.00288797583349486</v>
      </c>
      <c r="M2797" s="22">
        <f t="shared" si="88"/>
        <v>27.401067855959575</v>
      </c>
    </row>
    <row r="2798" spans="11:13" ht="12.75">
      <c r="K2798" s="46">
        <v>2792</v>
      </c>
      <c r="L2798" s="21">
        <f t="shared" si="87"/>
        <v>0.0028872134985748654</v>
      </c>
      <c r="M2798" s="22">
        <f t="shared" si="88"/>
        <v>27.40395506945815</v>
      </c>
    </row>
    <row r="2799" spans="11:13" ht="12.75">
      <c r="K2799" s="46">
        <v>2793</v>
      </c>
      <c r="L2799" s="21">
        <f t="shared" si="87"/>
        <v>0.0028864516377729845</v>
      </c>
      <c r="M2799" s="22">
        <f t="shared" si="88"/>
        <v>27.406841521095924</v>
      </c>
    </row>
    <row r="2800" spans="11:13" ht="12.75">
      <c r="K2800" s="46">
        <v>2794</v>
      </c>
      <c r="L2800" s="21">
        <f t="shared" si="87"/>
        <v>0.0028856902506247577</v>
      </c>
      <c r="M2800" s="22">
        <f t="shared" si="88"/>
        <v>27.40972721134655</v>
      </c>
    </row>
    <row r="2801" spans="11:13" ht="12.75">
      <c r="K2801" s="46">
        <v>2795</v>
      </c>
      <c r="L2801" s="21">
        <f t="shared" si="87"/>
        <v>0.0028849293366663403</v>
      </c>
      <c r="M2801" s="22">
        <f t="shared" si="88"/>
        <v>27.412612140683216</v>
      </c>
    </row>
    <row r="2802" spans="11:13" ht="12.75">
      <c r="K2802" s="46">
        <v>2796</v>
      </c>
      <c r="L2802" s="21">
        <f t="shared" si="87"/>
        <v>0.002884168895434516</v>
      </c>
      <c r="M2802" s="22">
        <f t="shared" si="88"/>
        <v>27.41549630957865</v>
      </c>
    </row>
    <row r="2803" spans="11:13" ht="12.75">
      <c r="K2803" s="46">
        <v>2797</v>
      </c>
      <c r="L2803" s="21">
        <f t="shared" si="87"/>
        <v>0.0028834089264666803</v>
      </c>
      <c r="M2803" s="22">
        <f t="shared" si="88"/>
        <v>27.41837971850512</v>
      </c>
    </row>
    <row r="2804" spans="11:13" ht="12.75">
      <c r="K2804" s="46">
        <v>2798</v>
      </c>
      <c r="L2804" s="21">
        <f t="shared" si="87"/>
        <v>0.0028826494293008476</v>
      </c>
      <c r="M2804" s="22">
        <f t="shared" si="88"/>
        <v>27.421262367934418</v>
      </c>
    </row>
    <row r="2805" spans="11:13" ht="12.75">
      <c r="K2805" s="46">
        <v>2799</v>
      </c>
      <c r="L2805" s="21">
        <f t="shared" si="87"/>
        <v>0.002881890403475653</v>
      </c>
      <c r="M2805" s="22">
        <f t="shared" si="88"/>
        <v>27.424144258337893</v>
      </c>
    </row>
    <row r="2806" spans="11:13" ht="12.75">
      <c r="K2806" s="46">
        <v>2800</v>
      </c>
      <c r="L2806" s="21">
        <f t="shared" si="87"/>
        <v>0.002881131848530346</v>
      </c>
      <c r="M2806" s="22">
        <f t="shared" si="88"/>
        <v>27.427025390186422</v>
      </c>
    </row>
    <row r="2807" spans="11:13" ht="12.75">
      <c r="K2807" s="46">
        <v>2801</v>
      </c>
      <c r="L2807" s="21">
        <f t="shared" si="87"/>
        <v>0.002880373764004788</v>
      </c>
      <c r="M2807" s="22">
        <f t="shared" si="88"/>
        <v>27.429905763950426</v>
      </c>
    </row>
    <row r="2808" spans="11:13" ht="12.75">
      <c r="K2808" s="46">
        <v>2802</v>
      </c>
      <c r="L2808" s="21">
        <f t="shared" si="87"/>
        <v>0.0028796161494394593</v>
      </c>
      <c r="M2808" s="22">
        <f t="shared" si="88"/>
        <v>27.432785380099865</v>
      </c>
    </row>
    <row r="2809" spans="11:13" ht="12.75">
      <c r="K2809" s="46">
        <v>2803</v>
      </c>
      <c r="L2809" s="21">
        <f t="shared" si="87"/>
        <v>0.002878859004375446</v>
      </c>
      <c r="M2809" s="22">
        <f t="shared" si="88"/>
        <v>27.43566423910424</v>
      </c>
    </row>
    <row r="2810" spans="11:13" ht="12.75">
      <c r="K2810" s="46">
        <v>2804</v>
      </c>
      <c r="L2810" s="21">
        <f t="shared" si="87"/>
        <v>0.0028781023283544495</v>
      </c>
      <c r="M2810" s="22">
        <f t="shared" si="88"/>
        <v>27.438542341432594</v>
      </c>
    </row>
    <row r="2811" spans="11:13" ht="12.75">
      <c r="K2811" s="46">
        <v>2805</v>
      </c>
      <c r="L2811" s="21">
        <f t="shared" si="87"/>
        <v>0.002877346120918786</v>
      </c>
      <c r="M2811" s="22">
        <f t="shared" si="88"/>
        <v>27.441419687553513</v>
      </c>
    </row>
    <row r="2812" spans="11:13" ht="12.75">
      <c r="K2812" s="46">
        <v>2806</v>
      </c>
      <c r="L2812" s="21">
        <f t="shared" si="87"/>
        <v>0.002876590381611372</v>
      </c>
      <c r="M2812" s="22">
        <f t="shared" si="88"/>
        <v>27.444296277935123</v>
      </c>
    </row>
    <row r="2813" spans="11:13" ht="12.75">
      <c r="K2813" s="46">
        <v>2807</v>
      </c>
      <c r="L2813" s="21">
        <f t="shared" si="87"/>
        <v>0.0028758351099757405</v>
      </c>
      <c r="M2813" s="22">
        <f t="shared" si="88"/>
        <v>27.4471721130451</v>
      </c>
    </row>
    <row r="2814" spans="11:13" ht="12.75">
      <c r="K2814" s="46">
        <v>2808</v>
      </c>
      <c r="L2814" s="21">
        <f t="shared" si="87"/>
        <v>0.002875080305556031</v>
      </c>
      <c r="M2814" s="22">
        <f t="shared" si="88"/>
        <v>27.450047193350656</v>
      </c>
    </row>
    <row r="2815" spans="11:13" ht="12.75">
      <c r="K2815" s="46">
        <v>2809</v>
      </c>
      <c r="L2815" s="21">
        <f t="shared" si="87"/>
        <v>0.002874325967896981</v>
      </c>
      <c r="M2815" s="22">
        <f t="shared" si="88"/>
        <v>27.452921519318554</v>
      </c>
    </row>
    <row r="2816" spans="11:13" ht="12.75">
      <c r="K2816" s="46">
        <v>2810</v>
      </c>
      <c r="L2816" s="21">
        <f t="shared" si="87"/>
        <v>0.002873572096543948</v>
      </c>
      <c r="M2816" s="22">
        <f t="shared" si="88"/>
        <v>27.455795091415098</v>
      </c>
    </row>
    <row r="2817" spans="11:13" ht="12.75">
      <c r="K2817" s="46">
        <v>2811</v>
      </c>
      <c r="L2817" s="21">
        <f t="shared" si="87"/>
        <v>0.002872818691042881</v>
      </c>
      <c r="M2817" s="22">
        <f t="shared" si="88"/>
        <v>27.45866791010614</v>
      </c>
    </row>
    <row r="2818" spans="11:13" ht="12.75">
      <c r="K2818" s="46">
        <v>2812</v>
      </c>
      <c r="L2818" s="21">
        <f t="shared" si="87"/>
        <v>0.002872065750940338</v>
      </c>
      <c r="M2818" s="22">
        <f t="shared" si="88"/>
        <v>27.46153997585708</v>
      </c>
    </row>
    <row r="2819" spans="11:13" ht="12.75">
      <c r="K2819" s="46">
        <v>2813</v>
      </c>
      <c r="L2819" s="21">
        <f t="shared" si="87"/>
        <v>0.002871313275783482</v>
      </c>
      <c r="M2819" s="22">
        <f t="shared" si="88"/>
        <v>27.464411289132862</v>
      </c>
    </row>
    <row r="2820" spans="11:13" ht="12.75">
      <c r="K2820" s="46">
        <v>2814</v>
      </c>
      <c r="L2820" s="21">
        <f t="shared" si="87"/>
        <v>0.002870561265120068</v>
      </c>
      <c r="M2820" s="22">
        <f t="shared" si="88"/>
        <v>27.46728185039798</v>
      </c>
    </row>
    <row r="2821" spans="11:13" ht="12.75">
      <c r="K2821" s="46">
        <v>2815</v>
      </c>
      <c r="L2821" s="21">
        <f t="shared" si="87"/>
        <v>0.002869809718498464</v>
      </c>
      <c r="M2821" s="22">
        <f t="shared" si="88"/>
        <v>27.47015166011648</v>
      </c>
    </row>
    <row r="2822" spans="11:13" ht="12.75">
      <c r="K2822" s="46">
        <v>2816</v>
      </c>
      <c r="L2822" s="21">
        <f t="shared" si="87"/>
        <v>0.0028690586354676285</v>
      </c>
      <c r="M2822" s="22">
        <f t="shared" si="88"/>
        <v>27.473020718751947</v>
      </c>
    </row>
    <row r="2823" spans="11:13" ht="12.75">
      <c r="K2823" s="46">
        <v>2817</v>
      </c>
      <c r="L2823" s="21">
        <f aca="true" t="shared" si="89" ref="L2823:L2886">$K2823^(LOG10(L$5)/LOG10(2))</f>
        <v>0.0028683080155771207</v>
      </c>
      <c r="M2823" s="22">
        <f t="shared" si="88"/>
        <v>27.475889026767526</v>
      </c>
    </row>
    <row r="2824" spans="11:13" ht="12.75">
      <c r="K2824" s="46">
        <v>2818</v>
      </c>
      <c r="L2824" s="21">
        <f t="shared" si="89"/>
        <v>0.0028675578583771</v>
      </c>
      <c r="M2824" s="22">
        <f t="shared" si="88"/>
        <v>27.478756584625902</v>
      </c>
    </row>
    <row r="2825" spans="11:13" ht="12.75">
      <c r="K2825" s="46">
        <v>2819</v>
      </c>
      <c r="L2825" s="21">
        <f t="shared" si="89"/>
        <v>0.002866808163418314</v>
      </c>
      <c r="M2825" s="22">
        <f aca="true" t="shared" si="90" ref="M2825:M2888">M2824+L2825</f>
        <v>27.48162339278932</v>
      </c>
    </row>
    <row r="2826" spans="11:13" ht="12.75">
      <c r="K2826" s="46">
        <v>2820</v>
      </c>
      <c r="L2826" s="21">
        <f t="shared" si="89"/>
        <v>0.002866058930252115</v>
      </c>
      <c r="M2826" s="22">
        <f t="shared" si="90"/>
        <v>27.484489451719572</v>
      </c>
    </row>
    <row r="2827" spans="11:13" ht="12.75">
      <c r="K2827" s="46">
        <v>2821</v>
      </c>
      <c r="L2827" s="21">
        <f t="shared" si="89"/>
        <v>0.0028653101584304444</v>
      </c>
      <c r="M2827" s="22">
        <f t="shared" si="90"/>
        <v>27.487354761878002</v>
      </c>
    </row>
    <row r="2828" spans="11:13" ht="12.75">
      <c r="K2828" s="46">
        <v>2822</v>
      </c>
      <c r="L2828" s="21">
        <f t="shared" si="89"/>
        <v>0.002864561847505839</v>
      </c>
      <c r="M2828" s="22">
        <f t="shared" si="90"/>
        <v>27.49021932372551</v>
      </c>
    </row>
    <row r="2829" spans="11:13" ht="12.75">
      <c r="K2829" s="46">
        <v>2823</v>
      </c>
      <c r="L2829" s="21">
        <f t="shared" si="89"/>
        <v>0.0028638139970314264</v>
      </c>
      <c r="M2829" s="22">
        <f t="shared" si="90"/>
        <v>27.49308313772254</v>
      </c>
    </row>
    <row r="2830" spans="11:13" ht="12.75">
      <c r="K2830" s="46">
        <v>2824</v>
      </c>
      <c r="L2830" s="21">
        <f t="shared" si="89"/>
        <v>0.0028630666065609296</v>
      </c>
      <c r="M2830" s="22">
        <f t="shared" si="90"/>
        <v>27.4959462043291</v>
      </c>
    </row>
    <row r="2831" spans="11:13" ht="12.75">
      <c r="K2831" s="46">
        <v>2825</v>
      </c>
      <c r="L2831" s="21">
        <f t="shared" si="89"/>
        <v>0.0028623196756486554</v>
      </c>
      <c r="M2831" s="22">
        <f t="shared" si="90"/>
        <v>27.49880852400475</v>
      </c>
    </row>
    <row r="2832" spans="11:13" ht="12.75">
      <c r="K2832" s="46">
        <v>2826</v>
      </c>
      <c r="L2832" s="21">
        <f t="shared" si="89"/>
        <v>0.0028615732038495033</v>
      </c>
      <c r="M2832" s="22">
        <f t="shared" si="90"/>
        <v>27.5016700972086</v>
      </c>
    </row>
    <row r="2833" spans="11:13" ht="12.75">
      <c r="K2833" s="46">
        <v>2827</v>
      </c>
      <c r="L2833" s="21">
        <f t="shared" si="89"/>
        <v>0.002860827190718964</v>
      </c>
      <c r="M2833" s="22">
        <f t="shared" si="90"/>
        <v>27.50453092439932</v>
      </c>
    </row>
    <row r="2834" spans="11:13" ht="12.75">
      <c r="K2834" s="46">
        <v>2828</v>
      </c>
      <c r="L2834" s="21">
        <f t="shared" si="89"/>
        <v>0.002860081635813114</v>
      </c>
      <c r="M2834" s="22">
        <f t="shared" si="90"/>
        <v>27.50739100603513</v>
      </c>
    </row>
    <row r="2835" spans="11:13" ht="12.75">
      <c r="K2835" s="46">
        <v>2829</v>
      </c>
      <c r="L2835" s="21">
        <f t="shared" si="89"/>
        <v>0.0028593365386886077</v>
      </c>
      <c r="M2835" s="22">
        <f t="shared" si="90"/>
        <v>27.51025034257382</v>
      </c>
    </row>
    <row r="2836" spans="11:13" ht="12.75">
      <c r="K2836" s="46">
        <v>2830</v>
      </c>
      <c r="L2836" s="21">
        <f t="shared" si="89"/>
        <v>0.0028585918989027007</v>
      </c>
      <c r="M2836" s="22">
        <f t="shared" si="90"/>
        <v>27.513108934472722</v>
      </c>
    </row>
    <row r="2837" spans="11:13" ht="12.75">
      <c r="K2837" s="46">
        <v>2831</v>
      </c>
      <c r="L2837" s="21">
        <f t="shared" si="89"/>
        <v>0.002857847716013223</v>
      </c>
      <c r="M2837" s="22">
        <f t="shared" si="90"/>
        <v>27.515966782188734</v>
      </c>
    </row>
    <row r="2838" spans="11:13" ht="12.75">
      <c r="K2838" s="46">
        <v>2832</v>
      </c>
      <c r="L2838" s="21">
        <f t="shared" si="89"/>
        <v>0.0028571039895785876</v>
      </c>
      <c r="M2838" s="22">
        <f t="shared" si="90"/>
        <v>27.518823886178314</v>
      </c>
    </row>
    <row r="2839" spans="11:13" ht="12.75">
      <c r="K2839" s="46">
        <v>2833</v>
      </c>
      <c r="L2839" s="21">
        <f t="shared" si="89"/>
        <v>0.002856360719157793</v>
      </c>
      <c r="M2839" s="22">
        <f t="shared" si="90"/>
        <v>27.52168024689747</v>
      </c>
    </row>
    <row r="2840" spans="11:13" ht="12.75">
      <c r="K2840" s="46">
        <v>2834</v>
      </c>
      <c r="L2840" s="21">
        <f t="shared" si="89"/>
        <v>0.0028556179043104173</v>
      </c>
      <c r="M2840" s="22">
        <f t="shared" si="90"/>
        <v>27.52453586480178</v>
      </c>
    </row>
    <row r="2841" spans="11:13" ht="12.75">
      <c r="K2841" s="46">
        <v>2835</v>
      </c>
      <c r="L2841" s="21">
        <f t="shared" si="89"/>
        <v>0.002854875544596624</v>
      </c>
      <c r="M2841" s="22">
        <f t="shared" si="90"/>
        <v>27.527390740346377</v>
      </c>
    </row>
    <row r="2842" spans="11:13" ht="12.75">
      <c r="K2842" s="46">
        <v>2836</v>
      </c>
      <c r="L2842" s="21">
        <f t="shared" si="89"/>
        <v>0.0028541336395771495</v>
      </c>
      <c r="M2842" s="22">
        <f t="shared" si="90"/>
        <v>27.530244873985954</v>
      </c>
    </row>
    <row r="2843" spans="11:13" ht="12.75">
      <c r="K2843" s="46">
        <v>2837</v>
      </c>
      <c r="L2843" s="21">
        <f t="shared" si="89"/>
        <v>0.002853392188813314</v>
      </c>
      <c r="M2843" s="22">
        <f t="shared" si="90"/>
        <v>27.53309826617477</v>
      </c>
    </row>
    <row r="2844" spans="11:13" ht="12.75">
      <c r="K2844" s="46">
        <v>2838</v>
      </c>
      <c r="L2844" s="21">
        <f t="shared" si="89"/>
        <v>0.00285265119186701</v>
      </c>
      <c r="M2844" s="22">
        <f t="shared" si="90"/>
        <v>27.535950917366634</v>
      </c>
    </row>
    <row r="2845" spans="11:13" ht="12.75">
      <c r="K2845" s="46">
        <v>2839</v>
      </c>
      <c r="L2845" s="21">
        <f t="shared" si="89"/>
        <v>0.002851910648300713</v>
      </c>
      <c r="M2845" s="22">
        <f t="shared" si="90"/>
        <v>27.538802828014934</v>
      </c>
    </row>
    <row r="2846" spans="11:13" ht="12.75">
      <c r="K2846" s="46">
        <v>2840</v>
      </c>
      <c r="L2846" s="21">
        <f t="shared" si="89"/>
        <v>0.0028511705576774707</v>
      </c>
      <c r="M2846" s="22">
        <f t="shared" si="90"/>
        <v>27.54165399857261</v>
      </c>
    </row>
    <row r="2847" spans="11:13" ht="12.75">
      <c r="K2847" s="46">
        <v>2841</v>
      </c>
      <c r="L2847" s="21">
        <f t="shared" si="89"/>
        <v>0.0028504309195609085</v>
      </c>
      <c r="M2847" s="22">
        <f t="shared" si="90"/>
        <v>27.54450442949217</v>
      </c>
    </row>
    <row r="2848" spans="11:13" ht="12.75">
      <c r="K2848" s="46">
        <v>2842</v>
      </c>
      <c r="L2848" s="21">
        <f t="shared" si="89"/>
        <v>0.00284969173351522</v>
      </c>
      <c r="M2848" s="22">
        <f t="shared" si="90"/>
        <v>27.547354121225688</v>
      </c>
    </row>
    <row r="2849" spans="11:13" ht="12.75">
      <c r="K2849" s="46">
        <v>2843</v>
      </c>
      <c r="L2849" s="21">
        <f t="shared" si="89"/>
        <v>0.002848952999105174</v>
      </c>
      <c r="M2849" s="22">
        <f t="shared" si="90"/>
        <v>27.550203074224793</v>
      </c>
    </row>
    <row r="2850" spans="11:13" ht="12.75">
      <c r="K2850" s="46">
        <v>2844</v>
      </c>
      <c r="L2850" s="21">
        <f t="shared" si="89"/>
        <v>0.002848214715896116</v>
      </c>
      <c r="M2850" s="22">
        <f t="shared" si="90"/>
        <v>27.55305128894069</v>
      </c>
    </row>
    <row r="2851" spans="11:13" ht="12.75">
      <c r="K2851" s="46">
        <v>2845</v>
      </c>
      <c r="L2851" s="21">
        <f t="shared" si="89"/>
        <v>0.002847476883453953</v>
      </c>
      <c r="M2851" s="22">
        <f t="shared" si="90"/>
        <v>27.555898765824143</v>
      </c>
    </row>
    <row r="2852" spans="11:13" ht="12.75">
      <c r="K2852" s="46">
        <v>2846</v>
      </c>
      <c r="L2852" s="21">
        <f t="shared" si="89"/>
        <v>0.0028467395013451737</v>
      </c>
      <c r="M2852" s="22">
        <f t="shared" si="90"/>
        <v>27.558745505325486</v>
      </c>
    </row>
    <row r="2853" spans="11:13" ht="12.75">
      <c r="K2853" s="46">
        <v>2847</v>
      </c>
      <c r="L2853" s="21">
        <f t="shared" si="89"/>
        <v>0.0028460025691368265</v>
      </c>
      <c r="M2853" s="22">
        <f t="shared" si="90"/>
        <v>27.561591507894622</v>
      </c>
    </row>
    <row r="2854" spans="11:13" ht="12.75">
      <c r="K2854" s="46">
        <v>2848</v>
      </c>
      <c r="L2854" s="21">
        <f t="shared" si="89"/>
        <v>0.002845266086396531</v>
      </c>
      <c r="M2854" s="22">
        <f t="shared" si="90"/>
        <v>27.56443677398102</v>
      </c>
    </row>
    <row r="2855" spans="11:13" ht="12.75">
      <c r="K2855" s="46">
        <v>2849</v>
      </c>
      <c r="L2855" s="21">
        <f t="shared" si="89"/>
        <v>0.0028445300526924754</v>
      </c>
      <c r="M2855" s="22">
        <f t="shared" si="90"/>
        <v>27.56728130403371</v>
      </c>
    </row>
    <row r="2856" spans="11:13" ht="12.75">
      <c r="K2856" s="46">
        <v>2850</v>
      </c>
      <c r="L2856" s="21">
        <f t="shared" si="89"/>
        <v>0.0028437944675934147</v>
      </c>
      <c r="M2856" s="22">
        <f t="shared" si="90"/>
        <v>27.570125098501304</v>
      </c>
    </row>
    <row r="2857" spans="11:13" ht="12.75">
      <c r="K2857" s="46">
        <v>2851</v>
      </c>
      <c r="L2857" s="21">
        <f t="shared" si="89"/>
        <v>0.002843059330668662</v>
      </c>
      <c r="M2857" s="22">
        <f t="shared" si="90"/>
        <v>27.572968157831973</v>
      </c>
    </row>
    <row r="2858" spans="11:13" ht="12.75">
      <c r="K2858" s="46">
        <v>2852</v>
      </c>
      <c r="L2858" s="21">
        <f t="shared" si="89"/>
        <v>0.0028423246414881025</v>
      </c>
      <c r="M2858" s="22">
        <f t="shared" si="90"/>
        <v>27.57581048247346</v>
      </c>
    </row>
    <row r="2859" spans="11:13" ht="12.75">
      <c r="K2859" s="46">
        <v>2853</v>
      </c>
      <c r="L2859" s="21">
        <f t="shared" si="89"/>
        <v>0.0028415903996221853</v>
      </c>
      <c r="M2859" s="22">
        <f t="shared" si="90"/>
        <v>27.578652072873084</v>
      </c>
    </row>
    <row r="2860" spans="11:13" ht="12.75">
      <c r="K2860" s="46">
        <v>2854</v>
      </c>
      <c r="L2860" s="21">
        <f t="shared" si="89"/>
        <v>0.002840856604641916</v>
      </c>
      <c r="M2860" s="22">
        <f t="shared" si="90"/>
        <v>27.581492929477726</v>
      </c>
    </row>
    <row r="2861" spans="11:13" ht="12.75">
      <c r="K2861" s="46">
        <v>2855</v>
      </c>
      <c r="L2861" s="21">
        <f t="shared" si="89"/>
        <v>0.0028401232561188652</v>
      </c>
      <c r="M2861" s="22">
        <f t="shared" si="90"/>
        <v>27.584333052733843</v>
      </c>
    </row>
    <row r="2862" spans="11:13" ht="12.75">
      <c r="K2862" s="46">
        <v>2856</v>
      </c>
      <c r="L2862" s="21">
        <f t="shared" si="89"/>
        <v>0.002839390353625166</v>
      </c>
      <c r="M2862" s="22">
        <f t="shared" si="90"/>
        <v>27.587172443087468</v>
      </c>
    </row>
    <row r="2863" spans="11:13" ht="12.75">
      <c r="K2863" s="46">
        <v>2857</v>
      </c>
      <c r="L2863" s="21">
        <f t="shared" si="89"/>
        <v>0.0028386578967335052</v>
      </c>
      <c r="M2863" s="22">
        <f t="shared" si="90"/>
        <v>27.590011100984203</v>
      </c>
    </row>
    <row r="2864" spans="11:13" ht="12.75">
      <c r="K2864" s="46">
        <v>2858</v>
      </c>
      <c r="L2864" s="21">
        <f t="shared" si="89"/>
        <v>0.002837925885017134</v>
      </c>
      <c r="M2864" s="22">
        <f t="shared" si="90"/>
        <v>27.59284902686922</v>
      </c>
    </row>
    <row r="2865" spans="11:13" ht="12.75">
      <c r="K2865" s="46">
        <v>2859</v>
      </c>
      <c r="L2865" s="21">
        <f t="shared" si="89"/>
        <v>0.0028371943180498585</v>
      </c>
      <c r="M2865" s="22">
        <f t="shared" si="90"/>
        <v>27.59568622118727</v>
      </c>
    </row>
    <row r="2866" spans="11:13" ht="12.75">
      <c r="K2866" s="46">
        <v>2860</v>
      </c>
      <c r="L2866" s="21">
        <f t="shared" si="89"/>
        <v>0.0028364631954060455</v>
      </c>
      <c r="M2866" s="22">
        <f t="shared" si="90"/>
        <v>27.59852268438268</v>
      </c>
    </row>
    <row r="2867" spans="11:13" ht="12.75">
      <c r="K2867" s="46">
        <v>2861</v>
      </c>
      <c r="L2867" s="21">
        <f t="shared" si="89"/>
        <v>0.0028357325166606133</v>
      </c>
      <c r="M2867" s="22">
        <f t="shared" si="90"/>
        <v>27.60135841689934</v>
      </c>
    </row>
    <row r="2868" spans="11:13" ht="12.75">
      <c r="K2868" s="46">
        <v>2862</v>
      </c>
      <c r="L2868" s="21">
        <f t="shared" si="89"/>
        <v>0.0028350022813890354</v>
      </c>
      <c r="M2868" s="22">
        <f t="shared" si="90"/>
        <v>27.60419341918073</v>
      </c>
    </row>
    <row r="2869" spans="11:13" ht="12.75">
      <c r="K2869" s="46">
        <v>2863</v>
      </c>
      <c r="L2869" s="21">
        <f t="shared" si="89"/>
        <v>0.002834272489167346</v>
      </c>
      <c r="M2869" s="22">
        <f t="shared" si="90"/>
        <v>27.6070276916699</v>
      </c>
    </row>
    <row r="2870" spans="11:13" ht="12.75">
      <c r="K2870" s="46">
        <v>2864</v>
      </c>
      <c r="L2870" s="21">
        <f t="shared" si="89"/>
        <v>0.0028335431395721173</v>
      </c>
      <c r="M2870" s="22">
        <f t="shared" si="90"/>
        <v>27.609861234809472</v>
      </c>
    </row>
    <row r="2871" spans="11:13" ht="12.75">
      <c r="K2871" s="46">
        <v>2865</v>
      </c>
      <c r="L2871" s="21">
        <f t="shared" si="89"/>
        <v>0.0028328142321804974</v>
      </c>
      <c r="M2871" s="22">
        <f t="shared" si="90"/>
        <v>27.612694049041654</v>
      </c>
    </row>
    <row r="2872" spans="11:13" ht="12.75">
      <c r="K2872" s="46">
        <v>2866</v>
      </c>
      <c r="L2872" s="21">
        <f t="shared" si="89"/>
        <v>0.0028320857665701605</v>
      </c>
      <c r="M2872" s="22">
        <f t="shared" si="90"/>
        <v>27.615526134808224</v>
      </c>
    </row>
    <row r="2873" spans="11:13" ht="12.75">
      <c r="K2873" s="46">
        <v>2867</v>
      </c>
      <c r="L2873" s="21">
        <f t="shared" si="89"/>
        <v>0.002831357742319352</v>
      </c>
      <c r="M2873" s="22">
        <f t="shared" si="90"/>
        <v>27.618357492550544</v>
      </c>
    </row>
    <row r="2874" spans="11:13" ht="12.75">
      <c r="K2874" s="46">
        <v>2868</v>
      </c>
      <c r="L2874" s="21">
        <f t="shared" si="89"/>
        <v>0.0028306301590068504</v>
      </c>
      <c r="M2874" s="22">
        <f t="shared" si="90"/>
        <v>27.62118812270955</v>
      </c>
    </row>
    <row r="2875" spans="11:13" ht="12.75">
      <c r="K2875" s="46">
        <v>2869</v>
      </c>
      <c r="L2875" s="21">
        <f t="shared" si="89"/>
        <v>0.002829903016211999</v>
      </c>
      <c r="M2875" s="22">
        <f t="shared" si="90"/>
        <v>27.624018025725764</v>
      </c>
    </row>
    <row r="2876" spans="11:13" ht="12.75">
      <c r="K2876" s="46">
        <v>2870</v>
      </c>
      <c r="L2876" s="21">
        <f t="shared" si="89"/>
        <v>0.0028291763135146735</v>
      </c>
      <c r="M2876" s="22">
        <f t="shared" si="90"/>
        <v>27.62684720203928</v>
      </c>
    </row>
    <row r="2877" spans="11:13" ht="12.75">
      <c r="K2877" s="46">
        <v>2871</v>
      </c>
      <c r="L2877" s="21">
        <f t="shared" si="89"/>
        <v>0.0028284500504953047</v>
      </c>
      <c r="M2877" s="22">
        <f t="shared" si="90"/>
        <v>27.629675652089773</v>
      </c>
    </row>
    <row r="2878" spans="11:13" ht="12.75">
      <c r="K2878" s="46">
        <v>2872</v>
      </c>
      <c r="L2878" s="21">
        <f t="shared" si="89"/>
        <v>0.0028277242267348715</v>
      </c>
      <c r="M2878" s="22">
        <f t="shared" si="90"/>
        <v>27.632503376316507</v>
      </c>
    </row>
    <row r="2879" spans="11:13" ht="12.75">
      <c r="K2879" s="46">
        <v>2873</v>
      </c>
      <c r="L2879" s="21">
        <f t="shared" si="89"/>
        <v>0.00282699884181489</v>
      </c>
      <c r="M2879" s="22">
        <f t="shared" si="90"/>
        <v>27.635330375158322</v>
      </c>
    </row>
    <row r="2880" spans="11:13" ht="12.75">
      <c r="K2880" s="46">
        <v>2874</v>
      </c>
      <c r="L2880" s="21">
        <f t="shared" si="89"/>
        <v>0.0028262738953174276</v>
      </c>
      <c r="M2880" s="22">
        <f t="shared" si="90"/>
        <v>27.638156649053638</v>
      </c>
    </row>
    <row r="2881" spans="11:13" ht="12.75">
      <c r="K2881" s="46">
        <v>2875</v>
      </c>
      <c r="L2881" s="21">
        <f t="shared" si="89"/>
        <v>0.002825549386825091</v>
      </c>
      <c r="M2881" s="22">
        <f t="shared" si="90"/>
        <v>27.64098219844046</v>
      </c>
    </row>
    <row r="2882" spans="11:13" ht="12.75">
      <c r="K2882" s="46">
        <v>2876</v>
      </c>
      <c r="L2882" s="21">
        <f t="shared" si="89"/>
        <v>0.0028248253159210337</v>
      </c>
      <c r="M2882" s="22">
        <f t="shared" si="90"/>
        <v>27.643807023756384</v>
      </c>
    </row>
    <row r="2883" spans="11:13" ht="12.75">
      <c r="K2883" s="46">
        <v>2877</v>
      </c>
      <c r="L2883" s="21">
        <f t="shared" si="89"/>
        <v>0.0028241016821889415</v>
      </c>
      <c r="M2883" s="22">
        <f t="shared" si="90"/>
        <v>27.646631125438574</v>
      </c>
    </row>
    <row r="2884" spans="11:13" ht="12.75">
      <c r="K2884" s="46">
        <v>2878</v>
      </c>
      <c r="L2884" s="21">
        <f t="shared" si="89"/>
        <v>0.002823378485213051</v>
      </c>
      <c r="M2884" s="22">
        <f t="shared" si="90"/>
        <v>27.64945450392379</v>
      </c>
    </row>
    <row r="2885" spans="11:13" ht="12.75">
      <c r="K2885" s="46">
        <v>2879</v>
      </c>
      <c r="L2885" s="21">
        <f t="shared" si="89"/>
        <v>0.002822655724578132</v>
      </c>
      <c r="M2885" s="22">
        <f t="shared" si="90"/>
        <v>27.652277159648367</v>
      </c>
    </row>
    <row r="2886" spans="11:13" ht="12.75">
      <c r="K2886" s="46">
        <v>2880</v>
      </c>
      <c r="L2886" s="21">
        <f t="shared" si="89"/>
        <v>0.0028219333998694995</v>
      </c>
      <c r="M2886" s="22">
        <f t="shared" si="90"/>
        <v>27.655099093048236</v>
      </c>
    </row>
    <row r="2887" spans="11:13" ht="12.75">
      <c r="K2887" s="46">
        <v>2881</v>
      </c>
      <c r="L2887" s="21">
        <f aca="true" t="shared" si="91" ref="L2887:L2950">$K2887^(LOG10(L$5)/LOG10(2))</f>
        <v>0.0028212115106729966</v>
      </c>
      <c r="M2887" s="22">
        <f t="shared" si="90"/>
        <v>27.65792030455891</v>
      </c>
    </row>
    <row r="2888" spans="11:13" ht="12.75">
      <c r="K2888" s="46">
        <v>2882</v>
      </c>
      <c r="L2888" s="21">
        <f t="shared" si="91"/>
        <v>0.002820490056575014</v>
      </c>
      <c r="M2888" s="22">
        <f t="shared" si="90"/>
        <v>27.660740794615485</v>
      </c>
    </row>
    <row r="2889" spans="11:13" ht="12.75">
      <c r="K2889" s="46">
        <v>2883</v>
      </c>
      <c r="L2889" s="21">
        <f t="shared" si="91"/>
        <v>0.0028197690371624703</v>
      </c>
      <c r="M2889" s="22">
        <f aca="true" t="shared" si="92" ref="M2889:M2952">M2888+L2889</f>
        <v>27.66356056365265</v>
      </c>
    </row>
    <row r="2890" spans="11:13" ht="12.75">
      <c r="K2890" s="46">
        <v>2884</v>
      </c>
      <c r="L2890" s="21">
        <f t="shared" si="91"/>
        <v>0.0028190484520228213</v>
      </c>
      <c r="M2890" s="22">
        <f t="shared" si="92"/>
        <v>27.66637961210467</v>
      </c>
    </row>
    <row r="2891" spans="11:13" ht="12.75">
      <c r="K2891" s="46">
        <v>2885</v>
      </c>
      <c r="L2891" s="21">
        <f t="shared" si="91"/>
        <v>0.0028183283007440644</v>
      </c>
      <c r="M2891" s="22">
        <f t="shared" si="92"/>
        <v>27.669197940405414</v>
      </c>
    </row>
    <row r="2892" spans="11:13" ht="12.75">
      <c r="K2892" s="46">
        <v>2886</v>
      </c>
      <c r="L2892" s="21">
        <f t="shared" si="91"/>
        <v>0.002817608582914721</v>
      </c>
      <c r="M2892" s="22">
        <f t="shared" si="92"/>
        <v>27.67201554898833</v>
      </c>
    </row>
    <row r="2893" spans="11:13" ht="12.75">
      <c r="K2893" s="46">
        <v>2887</v>
      </c>
      <c r="L2893" s="21">
        <f t="shared" si="91"/>
        <v>0.00281688929812385</v>
      </c>
      <c r="M2893" s="22">
        <f t="shared" si="92"/>
        <v>27.674832438286455</v>
      </c>
    </row>
    <row r="2894" spans="11:13" ht="12.75">
      <c r="K2894" s="46">
        <v>2888</v>
      </c>
      <c r="L2894" s="21">
        <f t="shared" si="91"/>
        <v>0.0028161704459610404</v>
      </c>
      <c r="M2894" s="22">
        <f t="shared" si="92"/>
        <v>27.677648608732415</v>
      </c>
    </row>
    <row r="2895" spans="11:13" ht="12.75">
      <c r="K2895" s="46">
        <v>2889</v>
      </c>
      <c r="L2895" s="21">
        <f t="shared" si="91"/>
        <v>0.0028154520260164125</v>
      </c>
      <c r="M2895" s="22">
        <f t="shared" si="92"/>
        <v>27.680464060758432</v>
      </c>
    </row>
    <row r="2896" spans="11:13" ht="12.75">
      <c r="K2896" s="46">
        <v>2890</v>
      </c>
      <c r="L2896" s="21">
        <f t="shared" si="91"/>
        <v>0.002814734037880615</v>
      </c>
      <c r="M2896" s="22">
        <f t="shared" si="92"/>
        <v>27.683278794796312</v>
      </c>
    </row>
    <row r="2897" spans="11:13" ht="12.75">
      <c r="K2897" s="46">
        <v>2891</v>
      </c>
      <c r="L2897" s="21">
        <f t="shared" si="91"/>
        <v>0.0028140164811448305</v>
      </c>
      <c r="M2897" s="22">
        <f t="shared" si="92"/>
        <v>27.686092811277458</v>
      </c>
    </row>
    <row r="2898" spans="11:13" ht="12.75">
      <c r="K2898" s="46">
        <v>2892</v>
      </c>
      <c r="L2898" s="21">
        <f t="shared" si="91"/>
        <v>0.002813299355400765</v>
      </c>
      <c r="M2898" s="22">
        <f t="shared" si="92"/>
        <v>27.68890611063286</v>
      </c>
    </row>
    <row r="2899" spans="11:13" ht="12.75">
      <c r="K2899" s="46">
        <v>2893</v>
      </c>
      <c r="L2899" s="21">
        <f t="shared" si="91"/>
        <v>0.0028125826602406544</v>
      </c>
      <c r="M2899" s="22">
        <f t="shared" si="92"/>
        <v>27.6917186932931</v>
      </c>
    </row>
    <row r="2900" spans="11:13" ht="12.75">
      <c r="K2900" s="46">
        <v>2894</v>
      </c>
      <c r="L2900" s="21">
        <f t="shared" si="91"/>
        <v>0.0028118663952572632</v>
      </c>
      <c r="M2900" s="22">
        <f t="shared" si="92"/>
        <v>27.69453055968836</v>
      </c>
    </row>
    <row r="2901" spans="11:13" ht="12.75">
      <c r="K2901" s="46">
        <v>2895</v>
      </c>
      <c r="L2901" s="21">
        <f t="shared" si="91"/>
        <v>0.0028111505600438755</v>
      </c>
      <c r="M2901" s="22">
        <f t="shared" si="92"/>
        <v>27.697341710248402</v>
      </c>
    </row>
    <row r="2902" spans="11:13" ht="12.75">
      <c r="K2902" s="46">
        <v>2896</v>
      </c>
      <c r="L2902" s="21">
        <f t="shared" si="91"/>
        <v>0.0028104351541943053</v>
      </c>
      <c r="M2902" s="22">
        <f t="shared" si="92"/>
        <v>27.700152145402598</v>
      </c>
    </row>
    <row r="2903" spans="11:13" ht="12.75">
      <c r="K2903" s="46">
        <v>2897</v>
      </c>
      <c r="L2903" s="21">
        <f t="shared" si="91"/>
        <v>0.002809720177302887</v>
      </c>
      <c r="M2903" s="22">
        <f t="shared" si="92"/>
        <v>27.7029618655799</v>
      </c>
    </row>
    <row r="2904" spans="11:13" ht="12.75">
      <c r="K2904" s="46">
        <v>2898</v>
      </c>
      <c r="L2904" s="21">
        <f t="shared" si="91"/>
        <v>0.0028090056289644836</v>
      </c>
      <c r="M2904" s="22">
        <f t="shared" si="92"/>
        <v>27.705770871208866</v>
      </c>
    </row>
    <row r="2905" spans="11:13" ht="12.75">
      <c r="K2905" s="46">
        <v>2899</v>
      </c>
      <c r="L2905" s="21">
        <f t="shared" si="91"/>
        <v>0.0028082915087744766</v>
      </c>
      <c r="M2905" s="22">
        <f t="shared" si="92"/>
        <v>27.70857916271764</v>
      </c>
    </row>
    <row r="2906" spans="11:13" ht="12.75">
      <c r="K2906" s="46">
        <v>2900</v>
      </c>
      <c r="L2906" s="21">
        <f t="shared" si="91"/>
        <v>0.0028075778163287645</v>
      </c>
      <c r="M2906" s="22">
        <f t="shared" si="92"/>
        <v>27.711386740533968</v>
      </c>
    </row>
    <row r="2907" spans="11:13" ht="12.75">
      <c r="K2907" s="46">
        <v>2901</v>
      </c>
      <c r="L2907" s="21">
        <f t="shared" si="91"/>
        <v>0.0028068645512237755</v>
      </c>
      <c r="M2907" s="22">
        <f t="shared" si="92"/>
        <v>27.714193605085192</v>
      </c>
    </row>
    <row r="2908" spans="11:13" ht="12.75">
      <c r="K2908" s="46">
        <v>2902</v>
      </c>
      <c r="L2908" s="21">
        <f t="shared" si="91"/>
        <v>0.002806151713056452</v>
      </c>
      <c r="M2908" s="22">
        <f t="shared" si="92"/>
        <v>27.71699975679825</v>
      </c>
    </row>
    <row r="2909" spans="11:13" ht="12.75">
      <c r="K2909" s="46">
        <v>2903</v>
      </c>
      <c r="L2909" s="21">
        <f t="shared" si="91"/>
        <v>0.002805439301424257</v>
      </c>
      <c r="M2909" s="22">
        <f t="shared" si="92"/>
        <v>27.719805196099674</v>
      </c>
    </row>
    <row r="2910" spans="11:13" ht="12.75">
      <c r="K2910" s="46">
        <v>2904</v>
      </c>
      <c r="L2910" s="21">
        <f t="shared" si="91"/>
        <v>0.0028047273159251696</v>
      </c>
      <c r="M2910" s="22">
        <f t="shared" si="92"/>
        <v>27.7226099234156</v>
      </c>
    </row>
    <row r="2911" spans="11:13" ht="12.75">
      <c r="K2911" s="46">
        <v>2905</v>
      </c>
      <c r="L2911" s="21">
        <f t="shared" si="91"/>
        <v>0.002804015756157689</v>
      </c>
      <c r="M2911" s="22">
        <f t="shared" si="92"/>
        <v>27.72541393917176</v>
      </c>
    </row>
    <row r="2912" spans="11:13" ht="12.75">
      <c r="K2912" s="46">
        <v>2906</v>
      </c>
      <c r="L2912" s="21">
        <f t="shared" si="91"/>
        <v>0.0028033046217208267</v>
      </c>
      <c r="M2912" s="22">
        <f t="shared" si="92"/>
        <v>27.72821724379348</v>
      </c>
    </row>
    <row r="2913" spans="11:13" ht="12.75">
      <c r="K2913" s="46">
        <v>2907</v>
      </c>
      <c r="L2913" s="21">
        <f t="shared" si="91"/>
        <v>0.002802593912214116</v>
      </c>
      <c r="M2913" s="22">
        <f t="shared" si="92"/>
        <v>27.731019837705695</v>
      </c>
    </row>
    <row r="2914" spans="11:13" ht="12.75">
      <c r="K2914" s="46">
        <v>2908</v>
      </c>
      <c r="L2914" s="21">
        <f t="shared" si="91"/>
        <v>0.002801883627237595</v>
      </c>
      <c r="M2914" s="22">
        <f t="shared" si="92"/>
        <v>27.733821721332934</v>
      </c>
    </row>
    <row r="2915" spans="11:13" ht="12.75">
      <c r="K2915" s="46">
        <v>2909</v>
      </c>
      <c r="L2915" s="21">
        <f t="shared" si="91"/>
        <v>0.0028011737663918286</v>
      </c>
      <c r="M2915" s="22">
        <f t="shared" si="92"/>
        <v>27.736622895099327</v>
      </c>
    </row>
    <row r="2916" spans="11:13" ht="12.75">
      <c r="K2916" s="46">
        <v>2910</v>
      </c>
      <c r="L2916" s="21">
        <f t="shared" si="91"/>
        <v>0.002800464329277884</v>
      </c>
      <c r="M2916" s="22">
        <f t="shared" si="92"/>
        <v>27.739423359428606</v>
      </c>
    </row>
    <row r="2917" spans="11:13" ht="12.75">
      <c r="K2917" s="46">
        <v>2911</v>
      </c>
      <c r="L2917" s="21">
        <f t="shared" si="91"/>
        <v>0.0027997553154973432</v>
      </c>
      <c r="M2917" s="22">
        <f t="shared" si="92"/>
        <v>27.742223114744103</v>
      </c>
    </row>
    <row r="2918" spans="11:13" ht="12.75">
      <c r="K2918" s="46">
        <v>2912</v>
      </c>
      <c r="L2918" s="21">
        <f t="shared" si="91"/>
        <v>0.0027990467246523042</v>
      </c>
      <c r="M2918" s="22">
        <f t="shared" si="92"/>
        <v>27.745022161468757</v>
      </c>
    </row>
    <row r="2919" spans="11:13" ht="12.75">
      <c r="K2919" s="46">
        <v>2913</v>
      </c>
      <c r="L2919" s="21">
        <f t="shared" si="91"/>
        <v>0.002798338556345368</v>
      </c>
      <c r="M2919" s="22">
        <f t="shared" si="92"/>
        <v>27.747820500025103</v>
      </c>
    </row>
    <row r="2920" spans="11:13" ht="12.75">
      <c r="K2920" s="46">
        <v>2914</v>
      </c>
      <c r="L2920" s="21">
        <f t="shared" si="91"/>
        <v>0.002797630810179651</v>
      </c>
      <c r="M2920" s="22">
        <f t="shared" si="92"/>
        <v>27.75061813083528</v>
      </c>
    </row>
    <row r="2921" spans="11:13" ht="12.75">
      <c r="K2921" s="46">
        <v>2915</v>
      </c>
      <c r="L2921" s="21">
        <f t="shared" si="91"/>
        <v>0.0027969234857587754</v>
      </c>
      <c r="M2921" s="22">
        <f t="shared" si="92"/>
        <v>27.75341505432104</v>
      </c>
    </row>
    <row r="2922" spans="11:13" ht="12.75">
      <c r="K2922" s="46">
        <v>2916</v>
      </c>
      <c r="L2922" s="21">
        <f t="shared" si="91"/>
        <v>0.002796216582686874</v>
      </c>
      <c r="M2922" s="22">
        <f t="shared" si="92"/>
        <v>27.756211270903727</v>
      </c>
    </row>
    <row r="2923" spans="11:13" ht="12.75">
      <c r="K2923" s="46">
        <v>2917</v>
      </c>
      <c r="L2923" s="21">
        <f t="shared" si="91"/>
        <v>0.002795510100568582</v>
      </c>
      <c r="M2923" s="22">
        <f t="shared" si="92"/>
        <v>27.759006781004295</v>
      </c>
    </row>
    <row r="2924" spans="11:13" ht="12.75">
      <c r="K2924" s="46">
        <v>2918</v>
      </c>
      <c r="L2924" s="21">
        <f t="shared" si="91"/>
        <v>0.0027948040390090505</v>
      </c>
      <c r="M2924" s="22">
        <f t="shared" si="92"/>
        <v>27.761801585043305</v>
      </c>
    </row>
    <row r="2925" spans="11:13" ht="12.75">
      <c r="K2925" s="46">
        <v>2919</v>
      </c>
      <c r="L2925" s="21">
        <f t="shared" si="91"/>
        <v>0.0027940983976139228</v>
      </c>
      <c r="M2925" s="22">
        <f t="shared" si="92"/>
        <v>27.76459568344092</v>
      </c>
    </row>
    <row r="2926" spans="11:13" ht="12.75">
      <c r="K2926" s="46">
        <v>2920</v>
      </c>
      <c r="L2926" s="21">
        <f t="shared" si="91"/>
        <v>0.002793393175989357</v>
      </c>
      <c r="M2926" s="22">
        <f t="shared" si="92"/>
        <v>27.767389076616908</v>
      </c>
    </row>
    <row r="2927" spans="11:13" ht="12.75">
      <c r="K2927" s="46">
        <v>2921</v>
      </c>
      <c r="L2927" s="21">
        <f t="shared" si="91"/>
        <v>0.002792688373742015</v>
      </c>
      <c r="M2927" s="22">
        <f t="shared" si="92"/>
        <v>27.77018176499065</v>
      </c>
    </row>
    <row r="2928" spans="11:13" ht="12.75">
      <c r="K2928" s="46">
        <v>2922</v>
      </c>
      <c r="L2928" s="21">
        <f t="shared" si="91"/>
        <v>0.0027919839904790526</v>
      </c>
      <c r="M2928" s="22">
        <f t="shared" si="92"/>
        <v>27.77297374898113</v>
      </c>
    </row>
    <row r="2929" spans="11:13" ht="12.75">
      <c r="K2929" s="46">
        <v>2923</v>
      </c>
      <c r="L2929" s="21">
        <f t="shared" si="91"/>
        <v>0.0027912800258081383</v>
      </c>
      <c r="M2929" s="22">
        <f t="shared" si="92"/>
        <v>27.775765029006937</v>
      </c>
    </row>
    <row r="2930" spans="11:13" ht="12.75">
      <c r="K2930" s="46">
        <v>2924</v>
      </c>
      <c r="L2930" s="21">
        <f t="shared" si="91"/>
        <v>0.0027905764793374377</v>
      </c>
      <c r="M2930" s="22">
        <f t="shared" si="92"/>
        <v>27.778555605486275</v>
      </c>
    </row>
    <row r="2931" spans="11:13" ht="12.75">
      <c r="K2931" s="46">
        <v>2925</v>
      </c>
      <c r="L2931" s="21">
        <f t="shared" si="91"/>
        <v>0.0027898733506756144</v>
      </c>
      <c r="M2931" s="22">
        <f t="shared" si="92"/>
        <v>27.78134547883695</v>
      </c>
    </row>
    <row r="2932" spans="11:13" ht="12.75">
      <c r="K2932" s="46">
        <v>2926</v>
      </c>
      <c r="L2932" s="21">
        <f t="shared" si="91"/>
        <v>0.0027891706394318396</v>
      </c>
      <c r="M2932" s="22">
        <f t="shared" si="92"/>
        <v>27.784134649476382</v>
      </c>
    </row>
    <row r="2933" spans="11:13" ht="12.75">
      <c r="K2933" s="46">
        <v>2927</v>
      </c>
      <c r="L2933" s="21">
        <f t="shared" si="91"/>
        <v>0.002788468345215774</v>
      </c>
      <c r="M2933" s="22">
        <f t="shared" si="92"/>
        <v>27.786923117821598</v>
      </c>
    </row>
    <row r="2934" spans="11:13" ht="12.75">
      <c r="K2934" s="46">
        <v>2928</v>
      </c>
      <c r="L2934" s="21">
        <f t="shared" si="91"/>
        <v>0.0027877664676375794</v>
      </c>
      <c r="M2934" s="22">
        <f t="shared" si="92"/>
        <v>27.789710884289235</v>
      </c>
    </row>
    <row r="2935" spans="11:13" ht="12.75">
      <c r="K2935" s="46">
        <v>2929</v>
      </c>
      <c r="L2935" s="21">
        <f t="shared" si="91"/>
        <v>0.0027870650063079217</v>
      </c>
      <c r="M2935" s="22">
        <f t="shared" si="92"/>
        <v>27.792497949295544</v>
      </c>
    </row>
    <row r="2936" spans="11:13" ht="12.75">
      <c r="K2936" s="46">
        <v>2930</v>
      </c>
      <c r="L2936" s="21">
        <f t="shared" si="91"/>
        <v>0.002786363960837955</v>
      </c>
      <c r="M2936" s="22">
        <f t="shared" si="92"/>
        <v>27.79528431325638</v>
      </c>
    </row>
    <row r="2937" spans="11:13" ht="12.75">
      <c r="K2937" s="46">
        <v>2931</v>
      </c>
      <c r="L2937" s="21">
        <f t="shared" si="91"/>
        <v>0.00278566333083933</v>
      </c>
      <c r="M2937" s="22">
        <f t="shared" si="92"/>
        <v>27.79806997658722</v>
      </c>
    </row>
    <row r="2938" spans="11:13" ht="12.75">
      <c r="K2938" s="46">
        <v>2932</v>
      </c>
      <c r="L2938" s="21">
        <f t="shared" si="91"/>
        <v>0.0027849631159242013</v>
      </c>
      <c r="M2938" s="22">
        <f t="shared" si="92"/>
        <v>27.800854939703147</v>
      </c>
    </row>
    <row r="2939" spans="11:13" ht="12.75">
      <c r="K2939" s="46">
        <v>2933</v>
      </c>
      <c r="L2939" s="21">
        <f t="shared" si="91"/>
        <v>0.002784263315705206</v>
      </c>
      <c r="M2939" s="22">
        <f t="shared" si="92"/>
        <v>27.80363920301885</v>
      </c>
    </row>
    <row r="2940" spans="11:13" ht="12.75">
      <c r="K2940" s="46">
        <v>2934</v>
      </c>
      <c r="L2940" s="21">
        <f t="shared" si="91"/>
        <v>0.002783563929795483</v>
      </c>
      <c r="M2940" s="22">
        <f t="shared" si="92"/>
        <v>27.806422766948646</v>
      </c>
    </row>
    <row r="2941" spans="11:13" ht="12.75">
      <c r="K2941" s="46">
        <v>2935</v>
      </c>
      <c r="L2941" s="21">
        <f t="shared" si="91"/>
        <v>0.0027828649578086596</v>
      </c>
      <c r="M2941" s="22">
        <f t="shared" si="92"/>
        <v>27.809205631906455</v>
      </c>
    </row>
    <row r="2942" spans="11:13" ht="12.75">
      <c r="K2942" s="46">
        <v>2936</v>
      </c>
      <c r="L2942" s="21">
        <f t="shared" si="91"/>
        <v>0.002782166399358852</v>
      </c>
      <c r="M2942" s="22">
        <f t="shared" si="92"/>
        <v>27.811987798305815</v>
      </c>
    </row>
    <row r="2943" spans="11:13" ht="12.75">
      <c r="K2943" s="46">
        <v>2937</v>
      </c>
      <c r="L2943" s="21">
        <f t="shared" si="91"/>
        <v>0.002781468254060675</v>
      </c>
      <c r="M2943" s="22">
        <f t="shared" si="92"/>
        <v>27.814769266559875</v>
      </c>
    </row>
    <row r="2944" spans="11:13" ht="12.75">
      <c r="K2944" s="46">
        <v>2938</v>
      </c>
      <c r="L2944" s="21">
        <f t="shared" si="91"/>
        <v>0.002780770521529233</v>
      </c>
      <c r="M2944" s="22">
        <f t="shared" si="92"/>
        <v>27.817550037081404</v>
      </c>
    </row>
    <row r="2945" spans="11:13" ht="12.75">
      <c r="K2945" s="46">
        <v>2939</v>
      </c>
      <c r="L2945" s="21">
        <f t="shared" si="91"/>
        <v>0.0027800732013801106</v>
      </c>
      <c r="M2945" s="22">
        <f t="shared" si="92"/>
        <v>27.820330110282782</v>
      </c>
    </row>
    <row r="2946" spans="11:13" ht="12.75">
      <c r="K2946" s="46">
        <v>2940</v>
      </c>
      <c r="L2946" s="21">
        <f t="shared" si="91"/>
        <v>0.0027793762932293896</v>
      </c>
      <c r="M2946" s="22">
        <f t="shared" si="92"/>
        <v>27.823109486576012</v>
      </c>
    </row>
    <row r="2947" spans="11:13" ht="12.75">
      <c r="K2947" s="46">
        <v>2941</v>
      </c>
      <c r="L2947" s="21">
        <f t="shared" si="91"/>
        <v>0.0027786797966936365</v>
      </c>
      <c r="M2947" s="22">
        <f t="shared" si="92"/>
        <v>27.825888166372707</v>
      </c>
    </row>
    <row r="2948" spans="11:13" ht="12.75">
      <c r="K2948" s="46">
        <v>2942</v>
      </c>
      <c r="L2948" s="21">
        <f t="shared" si="91"/>
        <v>0.0027779837113899104</v>
      </c>
      <c r="M2948" s="22">
        <f t="shared" si="92"/>
        <v>27.828666150084096</v>
      </c>
    </row>
    <row r="2949" spans="11:13" ht="12.75">
      <c r="K2949" s="46">
        <v>2943</v>
      </c>
      <c r="L2949" s="21">
        <f t="shared" si="91"/>
        <v>0.0027772880369357454</v>
      </c>
      <c r="M2949" s="22">
        <f t="shared" si="92"/>
        <v>27.83144343812103</v>
      </c>
    </row>
    <row r="2950" spans="11:13" ht="12.75">
      <c r="K2950" s="46">
        <v>2944</v>
      </c>
      <c r="L2950" s="21">
        <f t="shared" si="91"/>
        <v>0.0027765927729491704</v>
      </c>
      <c r="M2950" s="22">
        <f t="shared" si="92"/>
        <v>27.83422003089398</v>
      </c>
    </row>
    <row r="2951" spans="11:13" ht="12.75">
      <c r="K2951" s="46">
        <v>2945</v>
      </c>
      <c r="L2951" s="21">
        <f aca="true" t="shared" si="93" ref="L2951:L3014">$K2951^(LOG10(L$5)/LOG10(2))</f>
        <v>0.0027758979190486924</v>
      </c>
      <c r="M2951" s="22">
        <f t="shared" si="92"/>
        <v>27.836995928813028</v>
      </c>
    </row>
    <row r="2952" spans="11:13" ht="12.75">
      <c r="K2952" s="46">
        <v>2946</v>
      </c>
      <c r="L2952" s="21">
        <f t="shared" si="93"/>
        <v>0.0027752034748533116</v>
      </c>
      <c r="M2952" s="22">
        <f t="shared" si="92"/>
        <v>27.839771132287883</v>
      </c>
    </row>
    <row r="2953" spans="11:13" ht="12.75">
      <c r="K2953" s="46">
        <v>2947</v>
      </c>
      <c r="L2953" s="21">
        <f t="shared" si="93"/>
        <v>0.002774509439982504</v>
      </c>
      <c r="M2953" s="22">
        <f aca="true" t="shared" si="94" ref="M2953:M3016">M2952+L2953</f>
        <v>27.842545641727867</v>
      </c>
    </row>
    <row r="2954" spans="11:13" ht="12.75">
      <c r="K2954" s="46">
        <v>2948</v>
      </c>
      <c r="L2954" s="21">
        <f t="shared" si="93"/>
        <v>0.0027738158140562306</v>
      </c>
      <c r="M2954" s="22">
        <f t="shared" si="94"/>
        <v>27.845319457541923</v>
      </c>
    </row>
    <row r="2955" spans="11:13" ht="12.75">
      <c r="K2955" s="46">
        <v>2949</v>
      </c>
      <c r="L2955" s="21">
        <f t="shared" si="93"/>
        <v>0.0027731225966949303</v>
      </c>
      <c r="M2955" s="22">
        <f t="shared" si="94"/>
        <v>27.848092580138616</v>
      </c>
    </row>
    <row r="2956" spans="11:13" ht="12.75">
      <c r="K2956" s="46">
        <v>2950</v>
      </c>
      <c r="L2956" s="21">
        <f t="shared" si="93"/>
        <v>0.0027724297875195286</v>
      </c>
      <c r="M2956" s="22">
        <f t="shared" si="94"/>
        <v>27.850865009926135</v>
      </c>
    </row>
    <row r="2957" spans="11:13" ht="12.75">
      <c r="K2957" s="46">
        <v>2951</v>
      </c>
      <c r="L2957" s="21">
        <f t="shared" si="93"/>
        <v>0.002771737386151426</v>
      </c>
      <c r="M2957" s="22">
        <f t="shared" si="94"/>
        <v>27.853636747312287</v>
      </c>
    </row>
    <row r="2958" spans="11:13" ht="12.75">
      <c r="K2958" s="46">
        <v>2952</v>
      </c>
      <c r="L2958" s="21">
        <f t="shared" si="93"/>
        <v>0.0027710453922125044</v>
      </c>
      <c r="M2958" s="22">
        <f t="shared" si="94"/>
        <v>27.8564077927045</v>
      </c>
    </row>
    <row r="2959" spans="11:13" ht="12.75">
      <c r="K2959" s="46">
        <v>2953</v>
      </c>
      <c r="L2959" s="21">
        <f t="shared" si="93"/>
        <v>0.002770353805325127</v>
      </c>
      <c r="M2959" s="22">
        <f t="shared" si="94"/>
        <v>27.859178146509823</v>
      </c>
    </row>
    <row r="2960" spans="11:13" ht="12.75">
      <c r="K2960" s="46">
        <v>2954</v>
      </c>
      <c r="L2960" s="21">
        <f t="shared" si="93"/>
        <v>0.0027696626251121318</v>
      </c>
      <c r="M2960" s="22">
        <f t="shared" si="94"/>
        <v>27.861947809134936</v>
      </c>
    </row>
    <row r="2961" spans="11:13" ht="12.75">
      <c r="K2961" s="46">
        <v>2955</v>
      </c>
      <c r="L2961" s="21">
        <f t="shared" si="93"/>
        <v>0.0027689718511968316</v>
      </c>
      <c r="M2961" s="22">
        <f t="shared" si="94"/>
        <v>27.864716780986132</v>
      </c>
    </row>
    <row r="2962" spans="11:13" ht="12.75">
      <c r="K2962" s="46">
        <v>2956</v>
      </c>
      <c r="L2962" s="21">
        <f t="shared" si="93"/>
        <v>0.0027682814832030228</v>
      </c>
      <c r="M2962" s="22">
        <f t="shared" si="94"/>
        <v>27.867485062469335</v>
      </c>
    </row>
    <row r="2963" spans="11:13" ht="12.75">
      <c r="K2963" s="46">
        <v>2957</v>
      </c>
      <c r="L2963" s="21">
        <f t="shared" si="93"/>
        <v>0.002767591520754964</v>
      </c>
      <c r="M2963" s="22">
        <f t="shared" si="94"/>
        <v>27.87025265399009</v>
      </c>
    </row>
    <row r="2964" spans="11:13" ht="12.75">
      <c r="K2964" s="46">
        <v>2958</v>
      </c>
      <c r="L2964" s="21">
        <f t="shared" si="93"/>
        <v>0.002766901963477403</v>
      </c>
      <c r="M2964" s="22">
        <f t="shared" si="94"/>
        <v>27.873019555953565</v>
      </c>
    </row>
    <row r="2965" spans="11:13" ht="12.75">
      <c r="K2965" s="46">
        <v>2959</v>
      </c>
      <c r="L2965" s="21">
        <f t="shared" si="93"/>
        <v>0.0027662128109955547</v>
      </c>
      <c r="M2965" s="22">
        <f t="shared" si="94"/>
        <v>27.875785768764562</v>
      </c>
    </row>
    <row r="2966" spans="11:13" ht="12.75">
      <c r="K2966" s="46">
        <v>2960</v>
      </c>
      <c r="L2966" s="21">
        <f t="shared" si="93"/>
        <v>0.002765524062935108</v>
      </c>
      <c r="M2966" s="22">
        <f t="shared" si="94"/>
        <v>27.878551292827495</v>
      </c>
    </row>
    <row r="2967" spans="11:13" ht="12.75">
      <c r="K2967" s="46">
        <v>2961</v>
      </c>
      <c r="L2967" s="21">
        <f t="shared" si="93"/>
        <v>0.002764835718922223</v>
      </c>
      <c r="M2967" s="22">
        <f t="shared" si="94"/>
        <v>27.881316128546416</v>
      </c>
    </row>
    <row r="2968" spans="11:13" ht="12.75">
      <c r="K2968" s="46">
        <v>2962</v>
      </c>
      <c r="L2968" s="21">
        <f t="shared" si="93"/>
        <v>0.0027641477785835316</v>
      </c>
      <c r="M2968" s="22">
        <f t="shared" si="94"/>
        <v>27.884080276325</v>
      </c>
    </row>
    <row r="2969" spans="11:13" ht="12.75">
      <c r="K2969" s="46">
        <v>2963</v>
      </c>
      <c r="L2969" s="21">
        <f t="shared" si="93"/>
        <v>0.0027634602415461396</v>
      </c>
      <c r="M2969" s="22">
        <f t="shared" si="94"/>
        <v>27.886843736566547</v>
      </c>
    </row>
    <row r="2970" spans="11:13" ht="12.75">
      <c r="K2970" s="46">
        <v>2964</v>
      </c>
      <c r="L2970" s="21">
        <f t="shared" si="93"/>
        <v>0.0027627731074376214</v>
      </c>
      <c r="M2970" s="22">
        <f t="shared" si="94"/>
        <v>27.889606509673985</v>
      </c>
    </row>
    <row r="2971" spans="11:13" ht="12.75">
      <c r="K2971" s="46">
        <v>2965</v>
      </c>
      <c r="L2971" s="21">
        <f t="shared" si="93"/>
        <v>0.0027620863758860198</v>
      </c>
      <c r="M2971" s="22">
        <f t="shared" si="94"/>
        <v>27.89236859604987</v>
      </c>
    </row>
    <row r="2972" spans="11:13" ht="12.75">
      <c r="K2972" s="46">
        <v>2966</v>
      </c>
      <c r="L2972" s="21">
        <f t="shared" si="93"/>
        <v>0.002761400046519845</v>
      </c>
      <c r="M2972" s="22">
        <f t="shared" si="94"/>
        <v>27.89512999609639</v>
      </c>
    </row>
    <row r="2973" spans="11:13" ht="12.75">
      <c r="K2973" s="46">
        <v>2967</v>
      </c>
      <c r="L2973" s="21">
        <f t="shared" si="93"/>
        <v>0.0027607141189680785</v>
      </c>
      <c r="M2973" s="22">
        <f t="shared" si="94"/>
        <v>27.897890710215357</v>
      </c>
    </row>
    <row r="2974" spans="11:13" ht="12.75">
      <c r="K2974" s="46">
        <v>2968</v>
      </c>
      <c r="L2974" s="21">
        <f t="shared" si="93"/>
        <v>0.0027600285928601658</v>
      </c>
      <c r="M2974" s="22">
        <f t="shared" si="94"/>
        <v>27.900650738808217</v>
      </c>
    </row>
    <row r="2975" spans="11:13" ht="12.75">
      <c r="K2975" s="46">
        <v>2969</v>
      </c>
      <c r="L2975" s="21">
        <f t="shared" si="93"/>
        <v>0.002759343467826023</v>
      </c>
      <c r="M2975" s="22">
        <f t="shared" si="94"/>
        <v>27.903410082276043</v>
      </c>
    </row>
    <row r="2976" spans="11:13" ht="12.75">
      <c r="K2976" s="46">
        <v>2970</v>
      </c>
      <c r="L2976" s="21">
        <f t="shared" si="93"/>
        <v>0.0027586587434960297</v>
      </c>
      <c r="M2976" s="22">
        <f t="shared" si="94"/>
        <v>27.90616874101954</v>
      </c>
    </row>
    <row r="2977" spans="11:13" ht="12.75">
      <c r="K2977" s="46">
        <v>2971</v>
      </c>
      <c r="L2977" s="21">
        <f t="shared" si="93"/>
        <v>0.0027579744195010284</v>
      </c>
      <c r="M2977" s="22">
        <f t="shared" si="94"/>
        <v>27.90892671543904</v>
      </c>
    </row>
    <row r="2978" spans="11:13" ht="12.75">
      <c r="K2978" s="46">
        <v>2972</v>
      </c>
      <c r="L2978" s="21">
        <f t="shared" si="93"/>
        <v>0.002757290495472326</v>
      </c>
      <c r="M2978" s="22">
        <f t="shared" si="94"/>
        <v>27.911684005934514</v>
      </c>
    </row>
    <row r="2979" spans="11:13" ht="12.75">
      <c r="K2979" s="46">
        <v>2973</v>
      </c>
      <c r="L2979" s="21">
        <f t="shared" si="93"/>
        <v>0.0027566069710416976</v>
      </c>
      <c r="M2979" s="22">
        <f t="shared" si="94"/>
        <v>27.914440612905555</v>
      </c>
    </row>
    <row r="2980" spans="11:13" ht="12.75">
      <c r="K2980" s="46">
        <v>2974</v>
      </c>
      <c r="L2980" s="21">
        <f t="shared" si="93"/>
        <v>0.0027559238458413765</v>
      </c>
      <c r="M2980" s="22">
        <f t="shared" si="94"/>
        <v>27.917196536751398</v>
      </c>
    </row>
    <row r="2981" spans="11:13" ht="12.75">
      <c r="K2981" s="46">
        <v>2975</v>
      </c>
      <c r="L2981" s="21">
        <f t="shared" si="93"/>
        <v>0.002755241119504057</v>
      </c>
      <c r="M2981" s="22">
        <f t="shared" si="94"/>
        <v>27.919951777870903</v>
      </c>
    </row>
    <row r="2982" spans="11:13" ht="12.75">
      <c r="K2982" s="46">
        <v>2976</v>
      </c>
      <c r="L2982" s="21">
        <f t="shared" si="93"/>
        <v>0.0027545587916628983</v>
      </c>
      <c r="M2982" s="22">
        <f t="shared" si="94"/>
        <v>27.922706336662564</v>
      </c>
    </row>
    <row r="2983" spans="11:13" ht="12.75">
      <c r="K2983" s="46">
        <v>2977</v>
      </c>
      <c r="L2983" s="21">
        <f t="shared" si="93"/>
        <v>0.0027538768619515186</v>
      </c>
      <c r="M2983" s="22">
        <f t="shared" si="94"/>
        <v>27.925460213524516</v>
      </c>
    </row>
    <row r="2984" spans="11:13" ht="12.75">
      <c r="K2984" s="46">
        <v>2978</v>
      </c>
      <c r="L2984" s="21">
        <f t="shared" si="93"/>
        <v>0.002753195330003998</v>
      </c>
      <c r="M2984" s="22">
        <f t="shared" si="94"/>
        <v>27.92821340885452</v>
      </c>
    </row>
    <row r="2985" spans="11:13" ht="12.75">
      <c r="K2985" s="46">
        <v>2979</v>
      </c>
      <c r="L2985" s="21">
        <f t="shared" si="93"/>
        <v>0.0027525141954548725</v>
      </c>
      <c r="M2985" s="22">
        <f t="shared" si="94"/>
        <v>27.930965923049975</v>
      </c>
    </row>
    <row r="2986" spans="11:13" ht="12.75">
      <c r="K2986" s="46">
        <v>2980</v>
      </c>
      <c r="L2986" s="21">
        <f t="shared" si="93"/>
        <v>0.002751833457939134</v>
      </c>
      <c r="M2986" s="22">
        <f t="shared" si="94"/>
        <v>27.933717756507914</v>
      </c>
    </row>
    <row r="2987" spans="11:13" ht="12.75">
      <c r="K2987" s="46">
        <v>2981</v>
      </c>
      <c r="L2987" s="21">
        <f t="shared" si="93"/>
        <v>0.0027511531170922392</v>
      </c>
      <c r="M2987" s="22">
        <f t="shared" si="94"/>
        <v>27.936468909625006</v>
      </c>
    </row>
    <row r="2988" spans="11:13" ht="12.75">
      <c r="K2988" s="46">
        <v>2982</v>
      </c>
      <c r="L2988" s="21">
        <f t="shared" si="93"/>
        <v>0.002750473172550095</v>
      </c>
      <c r="M2988" s="22">
        <f t="shared" si="94"/>
        <v>27.939219382797557</v>
      </c>
    </row>
    <row r="2989" spans="11:13" ht="12.75">
      <c r="K2989" s="46">
        <v>2983</v>
      </c>
      <c r="L2989" s="21">
        <f t="shared" si="93"/>
        <v>0.0027497936239490764</v>
      </c>
      <c r="M2989" s="22">
        <f t="shared" si="94"/>
        <v>27.941969176421505</v>
      </c>
    </row>
    <row r="2990" spans="11:13" ht="12.75">
      <c r="K2990" s="46">
        <v>2984</v>
      </c>
      <c r="L2990" s="21">
        <f t="shared" si="93"/>
        <v>0.002749114470925992</v>
      </c>
      <c r="M2990" s="22">
        <f t="shared" si="94"/>
        <v>27.944718290892432</v>
      </c>
    </row>
    <row r="2991" spans="11:13" ht="12.75">
      <c r="K2991" s="46">
        <v>2985</v>
      </c>
      <c r="L2991" s="21">
        <f t="shared" si="93"/>
        <v>0.0027484357131181223</v>
      </c>
      <c r="M2991" s="22">
        <f t="shared" si="94"/>
        <v>27.94746672660555</v>
      </c>
    </row>
    <row r="2992" spans="11:13" ht="12.75">
      <c r="K2992" s="46">
        <v>2986</v>
      </c>
      <c r="L2992" s="21">
        <f t="shared" si="93"/>
        <v>0.0027477573501632022</v>
      </c>
      <c r="M2992" s="22">
        <f t="shared" si="94"/>
        <v>27.950214483955715</v>
      </c>
    </row>
    <row r="2993" spans="11:13" ht="12.75">
      <c r="K2993" s="46">
        <v>2987</v>
      </c>
      <c r="L2993" s="21">
        <f t="shared" si="93"/>
        <v>0.0027470793816994086</v>
      </c>
      <c r="M2993" s="22">
        <f t="shared" si="94"/>
        <v>27.952961563337414</v>
      </c>
    </row>
    <row r="2994" spans="11:13" ht="12.75">
      <c r="K2994" s="46">
        <v>2988</v>
      </c>
      <c r="L2994" s="21">
        <f t="shared" si="93"/>
        <v>0.002746401807365384</v>
      </c>
      <c r="M2994" s="22">
        <f t="shared" si="94"/>
        <v>27.95570796514478</v>
      </c>
    </row>
    <row r="2995" spans="11:13" ht="12.75">
      <c r="K2995" s="46">
        <v>2989</v>
      </c>
      <c r="L2995" s="21">
        <f t="shared" si="93"/>
        <v>0.002745724626800211</v>
      </c>
      <c r="M2995" s="22">
        <f t="shared" si="94"/>
        <v>27.958453689771577</v>
      </c>
    </row>
    <row r="2996" spans="11:13" ht="12.75">
      <c r="K2996" s="46">
        <v>2990</v>
      </c>
      <c r="L2996" s="21">
        <f t="shared" si="93"/>
        <v>0.0027450478396434264</v>
      </c>
      <c r="M2996" s="22">
        <f t="shared" si="94"/>
        <v>27.96119873761122</v>
      </c>
    </row>
    <row r="2997" spans="11:13" ht="12.75">
      <c r="K2997" s="46">
        <v>2991</v>
      </c>
      <c r="L2997" s="21">
        <f t="shared" si="93"/>
        <v>0.0027443714455350258</v>
      </c>
      <c r="M2997" s="22">
        <f t="shared" si="94"/>
        <v>27.963943109056753</v>
      </c>
    </row>
    <row r="2998" spans="11:13" ht="12.75">
      <c r="K2998" s="46">
        <v>2992</v>
      </c>
      <c r="L2998" s="21">
        <f t="shared" si="93"/>
        <v>0.002743695444115442</v>
      </c>
      <c r="M2998" s="22">
        <f t="shared" si="94"/>
        <v>27.96668680450087</v>
      </c>
    </row>
    <row r="2999" spans="11:13" ht="12.75">
      <c r="K2999" s="46">
        <v>2993</v>
      </c>
      <c r="L2999" s="21">
        <f t="shared" si="93"/>
        <v>0.002743019835025564</v>
      </c>
      <c r="M2999" s="22">
        <f t="shared" si="94"/>
        <v>27.969429824335897</v>
      </c>
    </row>
    <row r="3000" spans="11:13" ht="12.75">
      <c r="K3000" s="46">
        <v>2994</v>
      </c>
      <c r="L3000" s="21">
        <f t="shared" si="93"/>
        <v>0.002742344617906733</v>
      </c>
      <c r="M3000" s="22">
        <f t="shared" si="94"/>
        <v>27.972172168953804</v>
      </c>
    </row>
    <row r="3001" spans="11:13" ht="12.75">
      <c r="K3001" s="46">
        <v>2995</v>
      </c>
      <c r="L3001" s="21">
        <f t="shared" si="93"/>
        <v>0.0027416697924007283</v>
      </c>
      <c r="M3001" s="22">
        <f t="shared" si="94"/>
        <v>27.974913838746204</v>
      </c>
    </row>
    <row r="3002" spans="11:13" ht="12.75">
      <c r="K3002" s="46">
        <v>2996</v>
      </c>
      <c r="L3002" s="21">
        <f t="shared" si="93"/>
        <v>0.002740995358149778</v>
      </c>
      <c r="M3002" s="22">
        <f t="shared" si="94"/>
        <v>27.977654834104353</v>
      </c>
    </row>
    <row r="3003" spans="11:13" ht="12.75">
      <c r="K3003" s="46">
        <v>2997</v>
      </c>
      <c r="L3003" s="21">
        <f t="shared" si="93"/>
        <v>0.002740321314796562</v>
      </c>
      <c r="M3003" s="22">
        <f t="shared" si="94"/>
        <v>27.98039515541915</v>
      </c>
    </row>
    <row r="3004" spans="11:13" ht="12.75">
      <c r="K3004" s="46">
        <v>2998</v>
      </c>
      <c r="L3004" s="21">
        <f t="shared" si="93"/>
        <v>0.002739647661984206</v>
      </c>
      <c r="M3004" s="22">
        <f t="shared" si="94"/>
        <v>27.983134803081132</v>
      </c>
    </row>
    <row r="3005" spans="11:13" ht="12.75">
      <c r="K3005" s="46">
        <v>2999</v>
      </c>
      <c r="L3005" s="21">
        <f t="shared" si="93"/>
        <v>0.002738974399356264</v>
      </c>
      <c r="M3005" s="22">
        <f t="shared" si="94"/>
        <v>27.98587377748049</v>
      </c>
    </row>
    <row r="3006" spans="11:13" ht="12.75">
      <c r="K3006" s="46">
        <v>3000</v>
      </c>
      <c r="L3006" s="21">
        <f t="shared" si="93"/>
        <v>0.0027383015265567624</v>
      </c>
      <c r="M3006" s="22">
        <f t="shared" si="94"/>
        <v>27.988612079007044</v>
      </c>
    </row>
    <row r="3007" spans="11:13" ht="12.75">
      <c r="K3007" s="46">
        <v>3001</v>
      </c>
      <c r="L3007" s="21">
        <f t="shared" si="93"/>
        <v>0.002737629043230141</v>
      </c>
      <c r="M3007" s="22">
        <f t="shared" si="94"/>
        <v>27.991349708050276</v>
      </c>
    </row>
    <row r="3008" spans="11:13" ht="12.75">
      <c r="K3008" s="46">
        <v>3002</v>
      </c>
      <c r="L3008" s="21">
        <f t="shared" si="93"/>
        <v>0.002736956949021302</v>
      </c>
      <c r="M3008" s="22">
        <f t="shared" si="94"/>
        <v>27.994086664999298</v>
      </c>
    </row>
    <row r="3009" spans="11:13" ht="12.75">
      <c r="K3009" s="46">
        <v>3003</v>
      </c>
      <c r="L3009" s="21">
        <f t="shared" si="93"/>
        <v>0.0027362852435755913</v>
      </c>
      <c r="M3009" s="22">
        <f t="shared" si="94"/>
        <v>27.996822950242873</v>
      </c>
    </row>
    <row r="3010" spans="11:13" ht="12.75">
      <c r="K3010" s="46">
        <v>3004</v>
      </c>
      <c r="L3010" s="21">
        <f t="shared" si="93"/>
        <v>0.0027356139265387754</v>
      </c>
      <c r="M3010" s="22">
        <f t="shared" si="94"/>
        <v>27.999558564169412</v>
      </c>
    </row>
    <row r="3011" spans="11:13" ht="12.75">
      <c r="K3011" s="46">
        <v>3005</v>
      </c>
      <c r="L3011" s="21">
        <f t="shared" si="93"/>
        <v>0.002734942997557084</v>
      </c>
      <c r="M3011" s="22">
        <f t="shared" si="94"/>
        <v>28.002293507166968</v>
      </c>
    </row>
    <row r="3012" spans="11:13" ht="12.75">
      <c r="K3012" s="46">
        <v>3006</v>
      </c>
      <c r="L3012" s="21">
        <f t="shared" si="93"/>
        <v>0.0027342724562771713</v>
      </c>
      <c r="M3012" s="22">
        <f t="shared" si="94"/>
        <v>28.005027779623244</v>
      </c>
    </row>
    <row r="3013" spans="11:13" ht="12.75">
      <c r="K3013" s="46">
        <v>3007</v>
      </c>
      <c r="L3013" s="21">
        <f t="shared" si="93"/>
        <v>0.0027336023023461433</v>
      </c>
      <c r="M3013" s="22">
        <f t="shared" si="94"/>
        <v>28.00776138192559</v>
      </c>
    </row>
    <row r="3014" spans="11:13" ht="12.75">
      <c r="K3014" s="46">
        <v>3008</v>
      </c>
      <c r="L3014" s="21">
        <f t="shared" si="93"/>
        <v>0.0027329325354115285</v>
      </c>
      <c r="M3014" s="22">
        <f t="shared" si="94"/>
        <v>28.010494314461003</v>
      </c>
    </row>
    <row r="3015" spans="11:13" ht="12.75">
      <c r="K3015" s="46">
        <v>3009</v>
      </c>
      <c r="L3015" s="21">
        <f aca="true" t="shared" si="95" ref="L3015:L3078">$K3015^(LOG10(L$5)/LOG10(2))</f>
        <v>0.002732263155121308</v>
      </c>
      <c r="M3015" s="22">
        <f t="shared" si="94"/>
        <v>28.013226577616123</v>
      </c>
    </row>
    <row r="3016" spans="11:13" ht="12.75">
      <c r="K3016" s="46">
        <v>3010</v>
      </c>
      <c r="L3016" s="21">
        <f t="shared" si="95"/>
        <v>0.002731594161123893</v>
      </c>
      <c r="M3016" s="22">
        <f t="shared" si="94"/>
        <v>28.015958171777246</v>
      </c>
    </row>
    <row r="3017" spans="11:13" ht="12.75">
      <c r="K3017" s="46">
        <v>3011</v>
      </c>
      <c r="L3017" s="21">
        <f t="shared" si="95"/>
        <v>0.0027309255530681355</v>
      </c>
      <c r="M3017" s="22">
        <f aca="true" t="shared" si="96" ref="M3017:M3080">M3016+L3017</f>
        <v>28.018689097330313</v>
      </c>
    </row>
    <row r="3018" spans="11:13" ht="12.75">
      <c r="K3018" s="46">
        <v>3012</v>
      </c>
      <c r="L3018" s="21">
        <f t="shared" si="95"/>
        <v>0.0027302573306033184</v>
      </c>
      <c r="M3018" s="22">
        <f t="shared" si="96"/>
        <v>28.021419354660917</v>
      </c>
    </row>
    <row r="3019" spans="11:13" ht="12.75">
      <c r="K3019" s="46">
        <v>3013</v>
      </c>
      <c r="L3019" s="21">
        <f t="shared" si="95"/>
        <v>0.002729589493379155</v>
      </c>
      <c r="M3019" s="22">
        <f t="shared" si="96"/>
        <v>28.024148944154298</v>
      </c>
    </row>
    <row r="3020" spans="11:13" ht="12.75">
      <c r="K3020" s="46">
        <v>3014</v>
      </c>
      <c r="L3020" s="21">
        <f t="shared" si="95"/>
        <v>0.0027289220410458065</v>
      </c>
      <c r="M3020" s="22">
        <f t="shared" si="96"/>
        <v>28.026877866195345</v>
      </c>
    </row>
    <row r="3021" spans="11:13" ht="12.75">
      <c r="K3021" s="46">
        <v>3015</v>
      </c>
      <c r="L3021" s="21">
        <f t="shared" si="95"/>
        <v>0.0027282549732538545</v>
      </c>
      <c r="M3021" s="22">
        <f t="shared" si="96"/>
        <v>28.029606121168598</v>
      </c>
    </row>
    <row r="3022" spans="11:13" ht="12.75">
      <c r="K3022" s="46">
        <v>3016</v>
      </c>
      <c r="L3022" s="21">
        <f t="shared" si="95"/>
        <v>0.0027275882896543244</v>
      </c>
      <c r="M3022" s="22">
        <f t="shared" si="96"/>
        <v>28.032333709458253</v>
      </c>
    </row>
    <row r="3023" spans="11:13" ht="12.75">
      <c r="K3023" s="46">
        <v>3017</v>
      </c>
      <c r="L3023" s="21">
        <f t="shared" si="95"/>
        <v>0.002726921989898667</v>
      </c>
      <c r="M3023" s="22">
        <f t="shared" si="96"/>
        <v>28.035060631448154</v>
      </c>
    </row>
    <row r="3024" spans="11:13" ht="12.75">
      <c r="K3024" s="46">
        <v>3018</v>
      </c>
      <c r="L3024" s="21">
        <f t="shared" si="95"/>
        <v>0.0027262560736387685</v>
      </c>
      <c r="M3024" s="22">
        <f t="shared" si="96"/>
        <v>28.037786887521793</v>
      </c>
    </row>
    <row r="3025" spans="11:13" ht="12.75">
      <c r="K3025" s="46">
        <v>3019</v>
      </c>
      <c r="L3025" s="21">
        <f t="shared" si="95"/>
        <v>0.0027255905405269417</v>
      </c>
      <c r="M3025" s="22">
        <f t="shared" si="96"/>
        <v>28.040512478062322</v>
      </c>
    </row>
    <row r="3026" spans="11:13" ht="12.75">
      <c r="K3026" s="46">
        <v>3020</v>
      </c>
      <c r="L3026" s="21">
        <f t="shared" si="95"/>
        <v>0.002724925390215933</v>
      </c>
      <c r="M3026" s="22">
        <f t="shared" si="96"/>
        <v>28.043237403452537</v>
      </c>
    </row>
    <row r="3027" spans="11:13" ht="12.75">
      <c r="K3027" s="46">
        <v>3021</v>
      </c>
      <c r="L3027" s="21">
        <f t="shared" si="95"/>
        <v>0.002724260622358917</v>
      </c>
      <c r="M3027" s="22">
        <f t="shared" si="96"/>
        <v>28.045961664074895</v>
      </c>
    </row>
    <row r="3028" spans="11:13" ht="12.75">
      <c r="K3028" s="46">
        <v>3022</v>
      </c>
      <c r="L3028" s="21">
        <f t="shared" si="95"/>
        <v>0.002723596236609498</v>
      </c>
      <c r="M3028" s="22">
        <f t="shared" si="96"/>
        <v>28.048685260311505</v>
      </c>
    </row>
    <row r="3029" spans="11:13" ht="12.75">
      <c r="K3029" s="46">
        <v>3023</v>
      </c>
      <c r="L3029" s="21">
        <f t="shared" si="95"/>
        <v>0.002722932232621704</v>
      </c>
      <c r="M3029" s="22">
        <f t="shared" si="96"/>
        <v>28.051408192544127</v>
      </c>
    </row>
    <row r="3030" spans="11:13" ht="12.75">
      <c r="K3030" s="46">
        <v>3024</v>
      </c>
      <c r="L3030" s="21">
        <f t="shared" si="95"/>
        <v>0.002722268610050002</v>
      </c>
      <c r="M3030" s="22">
        <f t="shared" si="96"/>
        <v>28.054130461154177</v>
      </c>
    </row>
    <row r="3031" spans="11:13" ht="12.75">
      <c r="K3031" s="46">
        <v>3025</v>
      </c>
      <c r="L3031" s="21">
        <f t="shared" si="95"/>
        <v>0.002721605368549274</v>
      </c>
      <c r="M3031" s="22">
        <f t="shared" si="96"/>
        <v>28.056852066522726</v>
      </c>
    </row>
    <row r="3032" spans="11:13" ht="12.75">
      <c r="K3032" s="46">
        <v>3026</v>
      </c>
      <c r="L3032" s="21">
        <f t="shared" si="95"/>
        <v>0.0027209425077748327</v>
      </c>
      <c r="M3032" s="22">
        <f t="shared" si="96"/>
        <v>28.0595730090305</v>
      </c>
    </row>
    <row r="3033" spans="11:13" ht="12.75">
      <c r="K3033" s="46">
        <v>3027</v>
      </c>
      <c r="L3033" s="21">
        <f t="shared" si="95"/>
        <v>0.002720280027382419</v>
      </c>
      <c r="M3033" s="22">
        <f t="shared" si="96"/>
        <v>28.062293289057884</v>
      </c>
    </row>
    <row r="3034" spans="11:13" ht="12.75">
      <c r="K3034" s="46">
        <v>3028</v>
      </c>
      <c r="L3034" s="21">
        <f t="shared" si="95"/>
        <v>0.002719617927028196</v>
      </c>
      <c r="M3034" s="22">
        <f t="shared" si="96"/>
        <v>28.06501290698491</v>
      </c>
    </row>
    <row r="3035" spans="11:13" ht="12.75">
      <c r="K3035" s="46">
        <v>3029</v>
      </c>
      <c r="L3035" s="21">
        <f t="shared" si="95"/>
        <v>0.002718956206368749</v>
      </c>
      <c r="M3035" s="22">
        <f t="shared" si="96"/>
        <v>28.06773186319128</v>
      </c>
    </row>
    <row r="3036" spans="11:13" ht="12.75">
      <c r="K3036" s="46">
        <v>3030</v>
      </c>
      <c r="L3036" s="21">
        <f t="shared" si="95"/>
        <v>0.0027182948650610896</v>
      </c>
      <c r="M3036" s="22">
        <f t="shared" si="96"/>
        <v>28.070450158056342</v>
      </c>
    </row>
    <row r="3037" spans="11:13" ht="12.75">
      <c r="K3037" s="46">
        <v>3031</v>
      </c>
      <c r="L3037" s="21">
        <f t="shared" si="95"/>
        <v>0.0027176339027626503</v>
      </c>
      <c r="M3037" s="22">
        <f t="shared" si="96"/>
        <v>28.073167791959104</v>
      </c>
    </row>
    <row r="3038" spans="11:13" ht="12.75">
      <c r="K3038" s="46">
        <v>3032</v>
      </c>
      <c r="L3038" s="21">
        <f t="shared" si="95"/>
        <v>0.0027169733191312923</v>
      </c>
      <c r="M3038" s="22">
        <f t="shared" si="96"/>
        <v>28.075884765278236</v>
      </c>
    </row>
    <row r="3039" spans="11:13" ht="12.75">
      <c r="K3039" s="46">
        <v>3033</v>
      </c>
      <c r="L3039" s="21">
        <f t="shared" si="95"/>
        <v>0.0027163131138252853</v>
      </c>
      <c r="M3039" s="22">
        <f t="shared" si="96"/>
        <v>28.07860107839206</v>
      </c>
    </row>
    <row r="3040" spans="11:13" ht="12.75">
      <c r="K3040" s="46">
        <v>3034</v>
      </c>
      <c r="L3040" s="21">
        <f t="shared" si="95"/>
        <v>0.002715653286503335</v>
      </c>
      <c r="M3040" s="22">
        <f t="shared" si="96"/>
        <v>28.081316731678566</v>
      </c>
    </row>
    <row r="3041" spans="11:13" ht="12.75">
      <c r="K3041" s="46">
        <v>3035</v>
      </c>
      <c r="L3041" s="21">
        <f t="shared" si="95"/>
        <v>0.0027149938368245586</v>
      </c>
      <c r="M3041" s="22">
        <f t="shared" si="96"/>
        <v>28.08403172551539</v>
      </c>
    </row>
    <row r="3042" spans="11:13" ht="12.75">
      <c r="K3042" s="46">
        <v>3036</v>
      </c>
      <c r="L3042" s="21">
        <f t="shared" si="95"/>
        <v>0.002714334764448494</v>
      </c>
      <c r="M3042" s="22">
        <f t="shared" si="96"/>
        <v>28.08674606027984</v>
      </c>
    </row>
    <row r="3043" spans="11:13" ht="12.75">
      <c r="K3043" s="46">
        <v>3037</v>
      </c>
      <c r="L3043" s="21">
        <f t="shared" si="95"/>
        <v>0.002713676069035095</v>
      </c>
      <c r="M3043" s="22">
        <f t="shared" si="96"/>
        <v>28.089459736348875</v>
      </c>
    </row>
    <row r="3044" spans="11:13" ht="12.75">
      <c r="K3044" s="46">
        <v>3038</v>
      </c>
      <c r="L3044" s="21">
        <f t="shared" si="95"/>
        <v>0.0027130177502447473</v>
      </c>
      <c r="M3044" s="22">
        <f t="shared" si="96"/>
        <v>28.09217275409912</v>
      </c>
    </row>
    <row r="3045" spans="11:13" ht="12.75">
      <c r="K3045" s="46">
        <v>3039</v>
      </c>
      <c r="L3045" s="21">
        <f t="shared" si="95"/>
        <v>0.0027123598077382323</v>
      </c>
      <c r="M3045" s="22">
        <f t="shared" si="96"/>
        <v>28.09488511390686</v>
      </c>
    </row>
    <row r="3046" spans="11:13" ht="12.75">
      <c r="K3046" s="46">
        <v>3040</v>
      </c>
      <c r="L3046" s="21">
        <f t="shared" si="95"/>
        <v>0.0027117022411767672</v>
      </c>
      <c r="M3046" s="22">
        <f t="shared" si="96"/>
        <v>28.097596816148034</v>
      </c>
    </row>
    <row r="3047" spans="11:13" ht="12.75">
      <c r="K3047" s="46">
        <v>3041</v>
      </c>
      <c r="L3047" s="21">
        <f t="shared" si="95"/>
        <v>0.0027110450502219764</v>
      </c>
      <c r="M3047" s="22">
        <f t="shared" si="96"/>
        <v>28.100307861198257</v>
      </c>
    </row>
    <row r="3048" spans="11:13" ht="12.75">
      <c r="K3048" s="46">
        <v>3042</v>
      </c>
      <c r="L3048" s="21">
        <f t="shared" si="95"/>
        <v>0.0027103882345359052</v>
      </c>
      <c r="M3048" s="22">
        <f t="shared" si="96"/>
        <v>28.103018249432793</v>
      </c>
    </row>
    <row r="3049" spans="11:13" ht="12.75">
      <c r="K3049" s="46">
        <v>3043</v>
      </c>
      <c r="L3049" s="21">
        <f t="shared" si="95"/>
        <v>0.0027097317937810088</v>
      </c>
      <c r="M3049" s="22">
        <f t="shared" si="96"/>
        <v>28.105727981226575</v>
      </c>
    </row>
    <row r="3050" spans="11:13" ht="12.75">
      <c r="K3050" s="46">
        <v>3044</v>
      </c>
      <c r="L3050" s="21">
        <f t="shared" si="95"/>
        <v>0.002709075727620155</v>
      </c>
      <c r="M3050" s="22">
        <f t="shared" si="96"/>
        <v>28.108437056954195</v>
      </c>
    </row>
    <row r="3051" spans="11:13" ht="12.75">
      <c r="K3051" s="46">
        <v>3045</v>
      </c>
      <c r="L3051" s="21">
        <f t="shared" si="95"/>
        <v>0.002708420035716641</v>
      </c>
      <c r="M3051" s="22">
        <f t="shared" si="96"/>
        <v>28.11114547698991</v>
      </c>
    </row>
    <row r="3052" spans="11:13" ht="12.75">
      <c r="K3052" s="46">
        <v>3046</v>
      </c>
      <c r="L3052" s="21">
        <f t="shared" si="95"/>
        <v>0.002707764717734154</v>
      </c>
      <c r="M3052" s="22">
        <f t="shared" si="96"/>
        <v>28.113853241707645</v>
      </c>
    </row>
    <row r="3053" spans="11:13" ht="12.75">
      <c r="K3053" s="46">
        <v>3047</v>
      </c>
      <c r="L3053" s="21">
        <f t="shared" si="95"/>
        <v>0.0027071097733368096</v>
      </c>
      <c r="M3053" s="22">
        <f t="shared" si="96"/>
        <v>28.11656035148098</v>
      </c>
    </row>
    <row r="3054" spans="11:13" ht="12.75">
      <c r="K3054" s="46">
        <v>3048</v>
      </c>
      <c r="L3054" s="21">
        <f t="shared" si="95"/>
        <v>0.00270645520218913</v>
      </c>
      <c r="M3054" s="22">
        <f t="shared" si="96"/>
        <v>28.11926680668317</v>
      </c>
    </row>
    <row r="3055" spans="11:13" ht="12.75">
      <c r="K3055" s="46">
        <v>3049</v>
      </c>
      <c r="L3055" s="21">
        <f t="shared" si="95"/>
        <v>0.002705801003956052</v>
      </c>
      <c r="M3055" s="22">
        <f t="shared" si="96"/>
        <v>28.121972607687127</v>
      </c>
    </row>
    <row r="3056" spans="11:13" ht="12.75">
      <c r="K3056" s="46">
        <v>3050</v>
      </c>
      <c r="L3056" s="21">
        <f t="shared" si="95"/>
        <v>0.0027051471783029178</v>
      </c>
      <c r="M3056" s="22">
        <f t="shared" si="96"/>
        <v>28.12467775486543</v>
      </c>
    </row>
    <row r="3057" spans="11:13" ht="12.75">
      <c r="K3057" s="46">
        <v>3051</v>
      </c>
      <c r="L3057" s="21">
        <f t="shared" si="95"/>
        <v>0.002704493724895481</v>
      </c>
      <c r="M3057" s="22">
        <f t="shared" si="96"/>
        <v>28.127382248590326</v>
      </c>
    </row>
    <row r="3058" spans="11:13" ht="12.75">
      <c r="K3058" s="46">
        <v>3052</v>
      </c>
      <c r="L3058" s="21">
        <f t="shared" si="95"/>
        <v>0.0027038406433999088</v>
      </c>
      <c r="M3058" s="22">
        <f t="shared" si="96"/>
        <v>28.130086089233725</v>
      </c>
    </row>
    <row r="3059" spans="11:13" ht="12.75">
      <c r="K3059" s="46">
        <v>3053</v>
      </c>
      <c r="L3059" s="21">
        <f t="shared" si="95"/>
        <v>0.00270318793348277</v>
      </c>
      <c r="M3059" s="22">
        <f t="shared" si="96"/>
        <v>28.13278927716721</v>
      </c>
    </row>
    <row r="3060" spans="11:13" ht="12.75">
      <c r="K3060" s="46">
        <v>3054</v>
      </c>
      <c r="L3060" s="21">
        <f t="shared" si="95"/>
        <v>0.002702535594811052</v>
      </c>
      <c r="M3060" s="22">
        <f t="shared" si="96"/>
        <v>28.13549181276202</v>
      </c>
    </row>
    <row r="3061" spans="11:13" ht="12.75">
      <c r="K3061" s="46">
        <v>3055</v>
      </c>
      <c r="L3061" s="21">
        <f t="shared" si="95"/>
        <v>0.0027018836270521368</v>
      </c>
      <c r="M3061" s="22">
        <f t="shared" si="96"/>
        <v>28.13819369638907</v>
      </c>
    </row>
    <row r="3062" spans="11:13" ht="12.75">
      <c r="K3062" s="46">
        <v>3056</v>
      </c>
      <c r="L3062" s="21">
        <f t="shared" si="95"/>
        <v>0.002701232029873818</v>
      </c>
      <c r="M3062" s="22">
        <f t="shared" si="96"/>
        <v>28.140894928418945</v>
      </c>
    </row>
    <row r="3063" spans="11:13" ht="12.75">
      <c r="K3063" s="46">
        <v>3057</v>
      </c>
      <c r="L3063" s="21">
        <f t="shared" si="95"/>
        <v>0.0027005808029443006</v>
      </c>
      <c r="M3063" s="22">
        <f t="shared" si="96"/>
        <v>28.14359550922189</v>
      </c>
    </row>
    <row r="3064" spans="11:13" ht="12.75">
      <c r="K3064" s="46">
        <v>3058</v>
      </c>
      <c r="L3064" s="21">
        <f t="shared" si="95"/>
        <v>0.002699929945932192</v>
      </c>
      <c r="M3064" s="22">
        <f t="shared" si="96"/>
        <v>28.146295439167822</v>
      </c>
    </row>
    <row r="3065" spans="11:13" ht="12.75">
      <c r="K3065" s="46">
        <v>3059</v>
      </c>
      <c r="L3065" s="21">
        <f t="shared" si="95"/>
        <v>0.002699279458506499</v>
      </c>
      <c r="M3065" s="22">
        <f t="shared" si="96"/>
        <v>28.14899471862633</v>
      </c>
    </row>
    <row r="3066" spans="11:13" ht="12.75">
      <c r="K3066" s="46">
        <v>3060</v>
      </c>
      <c r="L3066" s="21">
        <f t="shared" si="95"/>
        <v>0.002698629340336639</v>
      </c>
      <c r="M3066" s="22">
        <f t="shared" si="96"/>
        <v>28.151693347966667</v>
      </c>
    </row>
    <row r="3067" spans="11:13" ht="12.75">
      <c r="K3067" s="46">
        <v>3061</v>
      </c>
      <c r="L3067" s="21">
        <f t="shared" si="95"/>
        <v>0.0026979795910924303</v>
      </c>
      <c r="M3067" s="22">
        <f t="shared" si="96"/>
        <v>28.15439132755776</v>
      </c>
    </row>
    <row r="3068" spans="11:13" ht="12.75">
      <c r="K3068" s="46">
        <v>3062</v>
      </c>
      <c r="L3068" s="21">
        <f t="shared" si="95"/>
        <v>0.0026973302104440953</v>
      </c>
      <c r="M3068" s="22">
        <f t="shared" si="96"/>
        <v>28.157088657768206</v>
      </c>
    </row>
    <row r="3069" spans="11:13" ht="12.75">
      <c r="K3069" s="46">
        <v>3063</v>
      </c>
      <c r="L3069" s="21">
        <f t="shared" si="95"/>
        <v>0.0026966811980622604</v>
      </c>
      <c r="M3069" s="22">
        <f t="shared" si="96"/>
        <v>28.15978533896627</v>
      </c>
    </row>
    <row r="3070" spans="11:13" ht="12.75">
      <c r="K3070" s="46">
        <v>3064</v>
      </c>
      <c r="L3070" s="21">
        <f t="shared" si="95"/>
        <v>0.0026960325536179454</v>
      </c>
      <c r="M3070" s="22">
        <f t="shared" si="96"/>
        <v>28.16248137151989</v>
      </c>
    </row>
    <row r="3071" spans="11:13" ht="12.75">
      <c r="K3071" s="46">
        <v>3065</v>
      </c>
      <c r="L3071" s="21">
        <f t="shared" si="95"/>
        <v>0.002695384276782586</v>
      </c>
      <c r="M3071" s="22">
        <f t="shared" si="96"/>
        <v>28.165176755796672</v>
      </c>
    </row>
    <row r="3072" spans="11:13" ht="12.75">
      <c r="K3072" s="46">
        <v>3066</v>
      </c>
      <c r="L3072" s="21">
        <f t="shared" si="95"/>
        <v>0.0026947363672280076</v>
      </c>
      <c r="M3072" s="22">
        <f t="shared" si="96"/>
        <v>28.1678714921639</v>
      </c>
    </row>
    <row r="3073" spans="11:13" ht="12.75">
      <c r="K3073" s="46">
        <v>3067</v>
      </c>
      <c r="L3073" s="21">
        <f t="shared" si="95"/>
        <v>0.0026940888246264325</v>
      </c>
      <c r="M3073" s="22">
        <f t="shared" si="96"/>
        <v>28.170565580988526</v>
      </c>
    </row>
    <row r="3074" spans="11:13" ht="12.75">
      <c r="K3074" s="46">
        <v>3068</v>
      </c>
      <c r="L3074" s="21">
        <f t="shared" si="95"/>
        <v>0.002693441648650491</v>
      </c>
      <c r="M3074" s="22">
        <f t="shared" si="96"/>
        <v>28.173259022637176</v>
      </c>
    </row>
    <row r="3075" spans="11:13" ht="12.75">
      <c r="K3075" s="46">
        <v>3069</v>
      </c>
      <c r="L3075" s="21">
        <f t="shared" si="95"/>
        <v>0.002692794838973213</v>
      </c>
      <c r="M3075" s="22">
        <f t="shared" si="96"/>
        <v>28.17595181747615</v>
      </c>
    </row>
    <row r="3076" spans="11:13" ht="12.75">
      <c r="K3076" s="46">
        <v>3070</v>
      </c>
      <c r="L3076" s="21">
        <f t="shared" si="95"/>
        <v>0.0026921483952680133</v>
      </c>
      <c r="M3076" s="22">
        <f t="shared" si="96"/>
        <v>28.17864396587142</v>
      </c>
    </row>
    <row r="3077" spans="11:13" ht="12.75">
      <c r="K3077" s="46">
        <v>3071</v>
      </c>
      <c r="L3077" s="21">
        <f t="shared" si="95"/>
        <v>0.002691502317208721</v>
      </c>
      <c r="M3077" s="22">
        <f t="shared" si="96"/>
        <v>28.181335468188628</v>
      </c>
    </row>
    <row r="3078" spans="11:13" ht="12.75">
      <c r="K3078" s="46">
        <v>3072</v>
      </c>
      <c r="L3078" s="21">
        <f t="shared" si="95"/>
        <v>0.002690856604469546</v>
      </c>
      <c r="M3078" s="22">
        <f t="shared" si="96"/>
        <v>28.1840263247931</v>
      </c>
    </row>
    <row r="3079" spans="11:13" ht="12.75">
      <c r="K3079" s="46">
        <v>3073</v>
      </c>
      <c r="L3079" s="21">
        <f aca="true" t="shared" si="97" ref="L3079:L3142">$K3079^(LOG10(L$5)/LOG10(2))</f>
        <v>0.0026902112567251096</v>
      </c>
      <c r="M3079" s="22">
        <f t="shared" si="96"/>
        <v>28.186716536049822</v>
      </c>
    </row>
    <row r="3080" spans="11:13" ht="12.75">
      <c r="K3080" s="46">
        <v>3074</v>
      </c>
      <c r="L3080" s="21">
        <f t="shared" si="97"/>
        <v>0.0026895662736504183</v>
      </c>
      <c r="M3080" s="22">
        <f t="shared" si="96"/>
        <v>28.189406102323474</v>
      </c>
    </row>
    <row r="3081" spans="11:13" ht="12.75">
      <c r="K3081" s="46">
        <v>3075</v>
      </c>
      <c r="L3081" s="21">
        <f t="shared" si="97"/>
        <v>0.002688921654920872</v>
      </c>
      <c r="M3081" s="22">
        <f aca="true" t="shared" si="98" ref="M3081:M3144">M3080+L3081</f>
        <v>28.192095023978396</v>
      </c>
    </row>
    <row r="3082" spans="11:13" ht="12.75">
      <c r="K3082" s="46">
        <v>3076</v>
      </c>
      <c r="L3082" s="21">
        <f t="shared" si="97"/>
        <v>0.0026882774002122793</v>
      </c>
      <c r="M3082" s="22">
        <f t="shared" si="98"/>
        <v>28.19478330137861</v>
      </c>
    </row>
    <row r="3083" spans="11:13" ht="12.75">
      <c r="K3083" s="46">
        <v>3077</v>
      </c>
      <c r="L3083" s="21">
        <f t="shared" si="97"/>
        <v>0.0026876335092008235</v>
      </c>
      <c r="M3083" s="22">
        <f t="shared" si="98"/>
        <v>28.19747093488781</v>
      </c>
    </row>
    <row r="3084" spans="11:13" ht="12.75">
      <c r="K3084" s="46">
        <v>3078</v>
      </c>
      <c r="L3084" s="21">
        <f t="shared" si="97"/>
        <v>0.0026869899815630985</v>
      </c>
      <c r="M3084" s="22">
        <f t="shared" si="98"/>
        <v>28.200157924869373</v>
      </c>
    </row>
    <row r="3085" spans="11:13" ht="12.75">
      <c r="K3085" s="46">
        <v>3079</v>
      </c>
      <c r="L3085" s="21">
        <f t="shared" si="97"/>
        <v>0.0026863468169760745</v>
      </c>
      <c r="M3085" s="22">
        <f t="shared" si="98"/>
        <v>28.20284427168635</v>
      </c>
    </row>
    <row r="3086" spans="11:13" ht="12.75">
      <c r="K3086" s="46">
        <v>3080</v>
      </c>
      <c r="L3086" s="21">
        <f t="shared" si="97"/>
        <v>0.0026857040151171273</v>
      </c>
      <c r="M3086" s="22">
        <f t="shared" si="98"/>
        <v>28.205529975701467</v>
      </c>
    </row>
    <row r="3087" spans="11:13" ht="12.75">
      <c r="K3087" s="46">
        <v>3081</v>
      </c>
      <c r="L3087" s="21">
        <f t="shared" si="97"/>
        <v>0.0026850615756640168</v>
      </c>
      <c r="M3087" s="22">
        <f t="shared" si="98"/>
        <v>28.20821503727713</v>
      </c>
    </row>
    <row r="3088" spans="11:13" ht="12.75">
      <c r="K3088" s="46">
        <v>3082</v>
      </c>
      <c r="L3088" s="21">
        <f t="shared" si="97"/>
        <v>0.002684419498294891</v>
      </c>
      <c r="M3088" s="22">
        <f t="shared" si="98"/>
        <v>28.210899456775426</v>
      </c>
    </row>
    <row r="3089" spans="11:13" ht="12.75">
      <c r="K3089" s="46">
        <v>3083</v>
      </c>
      <c r="L3089" s="21">
        <f t="shared" si="97"/>
        <v>0.0026837777826883027</v>
      </c>
      <c r="M3089" s="22">
        <f t="shared" si="98"/>
        <v>28.213583234558115</v>
      </c>
    </row>
    <row r="3090" spans="11:13" ht="12.75">
      <c r="K3090" s="46">
        <v>3084</v>
      </c>
      <c r="L3090" s="21">
        <f t="shared" si="97"/>
        <v>0.0026831364285231736</v>
      </c>
      <c r="M3090" s="22">
        <f t="shared" si="98"/>
        <v>28.216266370986638</v>
      </c>
    </row>
    <row r="3091" spans="11:13" ht="12.75">
      <c r="K3091" s="46">
        <v>3085</v>
      </c>
      <c r="L3091" s="21">
        <f t="shared" si="97"/>
        <v>0.0026824954354788305</v>
      </c>
      <c r="M3091" s="22">
        <f t="shared" si="98"/>
        <v>28.218948866422117</v>
      </c>
    </row>
    <row r="3092" spans="11:13" ht="12.75">
      <c r="K3092" s="46">
        <v>3086</v>
      </c>
      <c r="L3092" s="21">
        <f t="shared" si="97"/>
        <v>0.002681854803234978</v>
      </c>
      <c r="M3092" s="22">
        <f t="shared" si="98"/>
        <v>28.221630721225353</v>
      </c>
    </row>
    <row r="3093" spans="11:13" ht="12.75">
      <c r="K3093" s="46">
        <v>3087</v>
      </c>
      <c r="L3093" s="21">
        <f t="shared" si="97"/>
        <v>0.0026812145314717224</v>
      </c>
      <c r="M3093" s="22">
        <f t="shared" si="98"/>
        <v>28.224311935756823</v>
      </c>
    </row>
    <row r="3094" spans="11:13" ht="12.75">
      <c r="K3094" s="46">
        <v>3088</v>
      </c>
      <c r="L3094" s="21">
        <f t="shared" si="97"/>
        <v>0.002680574619869535</v>
      </c>
      <c r="M3094" s="22">
        <f t="shared" si="98"/>
        <v>28.226992510376693</v>
      </c>
    </row>
    <row r="3095" spans="11:13" ht="12.75">
      <c r="K3095" s="46">
        <v>3089</v>
      </c>
      <c r="L3095" s="21">
        <f t="shared" si="97"/>
        <v>0.0026799350681092956</v>
      </c>
      <c r="M3095" s="22">
        <f t="shared" si="98"/>
        <v>28.229672445444802</v>
      </c>
    </row>
    <row r="3096" spans="11:13" ht="12.75">
      <c r="K3096" s="46">
        <v>3090</v>
      </c>
      <c r="L3096" s="21">
        <f t="shared" si="97"/>
        <v>0.002679295875872255</v>
      </c>
      <c r="M3096" s="22">
        <f t="shared" si="98"/>
        <v>28.232351741320674</v>
      </c>
    </row>
    <row r="3097" spans="11:13" ht="12.75">
      <c r="K3097" s="46">
        <v>3091</v>
      </c>
      <c r="L3097" s="21">
        <f t="shared" si="97"/>
        <v>0.002678657042840064</v>
      </c>
      <c r="M3097" s="22">
        <f t="shared" si="98"/>
        <v>28.235030398363513</v>
      </c>
    </row>
    <row r="3098" spans="11:13" ht="12.75">
      <c r="K3098" s="46">
        <v>3092</v>
      </c>
      <c r="L3098" s="21">
        <f t="shared" si="97"/>
        <v>0.002678018568694739</v>
      </c>
      <c r="M3098" s="22">
        <f t="shared" si="98"/>
        <v>28.237708416932207</v>
      </c>
    </row>
    <row r="3099" spans="11:13" ht="12.75">
      <c r="K3099" s="46">
        <v>3093</v>
      </c>
      <c r="L3099" s="21">
        <f t="shared" si="97"/>
        <v>0.002677380453118696</v>
      </c>
      <c r="M3099" s="22">
        <f t="shared" si="98"/>
        <v>28.240385797385326</v>
      </c>
    </row>
    <row r="3100" spans="11:13" ht="12.75">
      <c r="K3100" s="46">
        <v>3094</v>
      </c>
      <c r="L3100" s="21">
        <f t="shared" si="97"/>
        <v>0.00267674269579473</v>
      </c>
      <c r="M3100" s="22">
        <f t="shared" si="98"/>
        <v>28.24306254008112</v>
      </c>
    </row>
    <row r="3101" spans="11:13" ht="12.75">
      <c r="K3101" s="46">
        <v>3095</v>
      </c>
      <c r="L3101" s="21">
        <f t="shared" si="97"/>
        <v>0.0026761052964060193</v>
      </c>
      <c r="M3101" s="22">
        <f t="shared" si="98"/>
        <v>28.245738645377525</v>
      </c>
    </row>
    <row r="3102" spans="11:13" ht="12.75">
      <c r="K3102" s="46">
        <v>3096</v>
      </c>
      <c r="L3102" s="21">
        <f t="shared" si="97"/>
        <v>0.0026754682546361215</v>
      </c>
      <c r="M3102" s="22">
        <f t="shared" si="98"/>
        <v>28.248414113632162</v>
      </c>
    </row>
    <row r="3103" spans="11:13" ht="12.75">
      <c r="K3103" s="46">
        <v>3097</v>
      </c>
      <c r="L3103" s="21">
        <f t="shared" si="97"/>
        <v>0.002674831570168978</v>
      </c>
      <c r="M3103" s="22">
        <f t="shared" si="98"/>
        <v>28.25108894520233</v>
      </c>
    </row>
    <row r="3104" spans="11:13" ht="12.75">
      <c r="K3104" s="46">
        <v>3098</v>
      </c>
      <c r="L3104" s="21">
        <f t="shared" si="97"/>
        <v>0.002674195242688915</v>
      </c>
      <c r="M3104" s="22">
        <f t="shared" si="98"/>
        <v>28.25376314044502</v>
      </c>
    </row>
    <row r="3105" spans="11:13" ht="12.75">
      <c r="K3105" s="46">
        <v>3099</v>
      </c>
      <c r="L3105" s="21">
        <f t="shared" si="97"/>
        <v>0.0026735592718806346</v>
      </c>
      <c r="M3105" s="22">
        <f t="shared" si="98"/>
        <v>28.2564366997169</v>
      </c>
    </row>
    <row r="3106" spans="11:13" ht="12.75">
      <c r="K3106" s="46">
        <v>3100</v>
      </c>
      <c r="L3106" s="21">
        <f t="shared" si="97"/>
        <v>0.0026729236574292233</v>
      </c>
      <c r="M3106" s="22">
        <f t="shared" si="98"/>
        <v>28.25910962337433</v>
      </c>
    </row>
    <row r="3107" spans="11:13" ht="12.75">
      <c r="K3107" s="46">
        <v>3101</v>
      </c>
      <c r="L3107" s="21">
        <f t="shared" si="97"/>
        <v>0.002672288399020138</v>
      </c>
      <c r="M3107" s="22">
        <f t="shared" si="98"/>
        <v>28.261781911773348</v>
      </c>
    </row>
    <row r="3108" spans="11:13" ht="12.75">
      <c r="K3108" s="46">
        <v>3102</v>
      </c>
      <c r="L3108" s="21">
        <f t="shared" si="97"/>
        <v>0.002671653496339226</v>
      </c>
      <c r="M3108" s="22">
        <f t="shared" si="98"/>
        <v>28.264453565269687</v>
      </c>
    </row>
    <row r="3109" spans="11:13" ht="12.75">
      <c r="K3109" s="46">
        <v>3103</v>
      </c>
      <c r="L3109" s="21">
        <f t="shared" si="97"/>
        <v>0.0026710189490727104</v>
      </c>
      <c r="M3109" s="22">
        <f t="shared" si="98"/>
        <v>28.26712458421876</v>
      </c>
    </row>
    <row r="3110" spans="11:13" ht="12.75">
      <c r="K3110" s="46">
        <v>3104</v>
      </c>
      <c r="L3110" s="21">
        <f t="shared" si="97"/>
        <v>0.0026703847569071824</v>
      </c>
      <c r="M3110" s="22">
        <f t="shared" si="98"/>
        <v>28.269794968975667</v>
      </c>
    </row>
    <row r="3111" spans="11:13" ht="12.75">
      <c r="K3111" s="46">
        <v>3105</v>
      </c>
      <c r="L3111" s="21">
        <f t="shared" si="97"/>
        <v>0.0026697509195296263</v>
      </c>
      <c r="M3111" s="22">
        <f t="shared" si="98"/>
        <v>28.272464719895197</v>
      </c>
    </row>
    <row r="3112" spans="11:13" ht="12.75">
      <c r="K3112" s="46">
        <v>3106</v>
      </c>
      <c r="L3112" s="21">
        <f t="shared" si="97"/>
        <v>0.0026691174366273844</v>
      </c>
      <c r="M3112" s="22">
        <f t="shared" si="98"/>
        <v>28.275133837331826</v>
      </c>
    </row>
    <row r="3113" spans="11:13" ht="12.75">
      <c r="K3113" s="46">
        <v>3107</v>
      </c>
      <c r="L3113" s="21">
        <f t="shared" si="97"/>
        <v>0.0026684843078881955</v>
      </c>
      <c r="M3113" s="22">
        <f t="shared" si="98"/>
        <v>28.277802321639715</v>
      </c>
    </row>
    <row r="3114" spans="11:13" ht="12.75">
      <c r="K3114" s="46">
        <v>3108</v>
      </c>
      <c r="L3114" s="21">
        <f t="shared" si="97"/>
        <v>0.0026678515330001602</v>
      </c>
      <c r="M3114" s="22">
        <f t="shared" si="98"/>
        <v>28.280470173172716</v>
      </c>
    </row>
    <row r="3115" spans="11:13" ht="12.75">
      <c r="K3115" s="46">
        <v>3109</v>
      </c>
      <c r="L3115" s="21">
        <f t="shared" si="97"/>
        <v>0.0026672191116517514</v>
      </c>
      <c r="M3115" s="22">
        <f t="shared" si="98"/>
        <v>28.283137392284367</v>
      </c>
    </row>
    <row r="3116" spans="11:13" ht="12.75">
      <c r="K3116" s="46">
        <v>3110</v>
      </c>
      <c r="L3116" s="21">
        <f t="shared" si="97"/>
        <v>0.002666587043531829</v>
      </c>
      <c r="M3116" s="22">
        <f t="shared" si="98"/>
        <v>28.2858039793279</v>
      </c>
    </row>
    <row r="3117" spans="11:13" ht="12.75">
      <c r="K3117" s="46">
        <v>3111</v>
      </c>
      <c r="L3117" s="21">
        <f t="shared" si="97"/>
        <v>0.002665955328329617</v>
      </c>
      <c r="M3117" s="22">
        <f t="shared" si="98"/>
        <v>28.288469934656227</v>
      </c>
    </row>
    <row r="3118" spans="11:13" ht="12.75">
      <c r="K3118" s="46">
        <v>3112</v>
      </c>
      <c r="L3118" s="21">
        <f t="shared" si="97"/>
        <v>0.0026653239657347147</v>
      </c>
      <c r="M3118" s="22">
        <f t="shared" si="98"/>
        <v>28.291135258621964</v>
      </c>
    </row>
    <row r="3119" spans="11:13" ht="12.75">
      <c r="K3119" s="46">
        <v>3113</v>
      </c>
      <c r="L3119" s="21">
        <f t="shared" si="97"/>
        <v>0.0026646929554370977</v>
      </c>
      <c r="M3119" s="22">
        <f t="shared" si="98"/>
        <v>28.2937999515774</v>
      </c>
    </row>
    <row r="3120" spans="11:13" ht="12.75">
      <c r="K3120" s="46">
        <v>3114</v>
      </c>
      <c r="L3120" s="21">
        <f t="shared" si="97"/>
        <v>0.0026640622971271094</v>
      </c>
      <c r="M3120" s="22">
        <f t="shared" si="98"/>
        <v>28.29646401387453</v>
      </c>
    </row>
    <row r="3121" spans="11:13" ht="12.75">
      <c r="K3121" s="46">
        <v>3115</v>
      </c>
      <c r="L3121" s="21">
        <f t="shared" si="97"/>
        <v>0.002663431990495468</v>
      </c>
      <c r="M3121" s="22">
        <f t="shared" si="98"/>
        <v>28.299127445865025</v>
      </c>
    </row>
    <row r="3122" spans="11:13" ht="12.75">
      <c r="K3122" s="46">
        <v>3116</v>
      </c>
      <c r="L3122" s="21">
        <f t="shared" si="97"/>
        <v>0.0026628020352332583</v>
      </c>
      <c r="M3122" s="22">
        <f t="shared" si="98"/>
        <v>28.301790247900257</v>
      </c>
    </row>
    <row r="3123" spans="11:13" ht="12.75">
      <c r="K3123" s="46">
        <v>3117</v>
      </c>
      <c r="L3123" s="21">
        <f t="shared" si="97"/>
        <v>0.002662172431031936</v>
      </c>
      <c r="M3123" s="22">
        <f t="shared" si="98"/>
        <v>28.304452420331287</v>
      </c>
    </row>
    <row r="3124" spans="11:13" ht="12.75">
      <c r="K3124" s="46">
        <v>3118</v>
      </c>
      <c r="L3124" s="21">
        <f t="shared" si="97"/>
        <v>0.0026615431775833314</v>
      </c>
      <c r="M3124" s="22">
        <f t="shared" si="98"/>
        <v>28.307113963508872</v>
      </c>
    </row>
    <row r="3125" spans="11:13" ht="12.75">
      <c r="K3125" s="46">
        <v>3119</v>
      </c>
      <c r="L3125" s="21">
        <f t="shared" si="97"/>
        <v>0.002660914274579642</v>
      </c>
      <c r="M3125" s="22">
        <f t="shared" si="98"/>
        <v>28.30977487778345</v>
      </c>
    </row>
    <row r="3126" spans="11:13" ht="12.75">
      <c r="K3126" s="46">
        <v>3120</v>
      </c>
      <c r="L3126" s="21">
        <f t="shared" si="97"/>
        <v>0.0026602857217134304</v>
      </c>
      <c r="M3126" s="22">
        <f t="shared" si="98"/>
        <v>28.312435163505164</v>
      </c>
    </row>
    <row r="3127" spans="11:13" ht="12.75">
      <c r="K3127" s="46">
        <v>3121</v>
      </c>
      <c r="L3127" s="21">
        <f t="shared" si="97"/>
        <v>0.0026596575186776327</v>
      </c>
      <c r="M3127" s="22">
        <f t="shared" si="98"/>
        <v>28.31509482102384</v>
      </c>
    </row>
    <row r="3128" spans="11:13" ht="12.75">
      <c r="K3128" s="46">
        <v>3122</v>
      </c>
      <c r="L3128" s="21">
        <f t="shared" si="97"/>
        <v>0.0026590296651655466</v>
      </c>
      <c r="M3128" s="22">
        <f t="shared" si="98"/>
        <v>28.317753850689005</v>
      </c>
    </row>
    <row r="3129" spans="11:13" ht="12.75">
      <c r="K3129" s="46">
        <v>3123</v>
      </c>
      <c r="L3129" s="21">
        <f t="shared" si="97"/>
        <v>0.0026584021608708473</v>
      </c>
      <c r="M3129" s="22">
        <f t="shared" si="98"/>
        <v>28.320412252849877</v>
      </c>
    </row>
    <row r="3130" spans="11:13" ht="12.75">
      <c r="K3130" s="46">
        <v>3124</v>
      </c>
      <c r="L3130" s="21">
        <f t="shared" si="97"/>
        <v>0.0026577750054875616</v>
      </c>
      <c r="M3130" s="22">
        <f t="shared" si="98"/>
        <v>28.323070027855366</v>
      </c>
    </row>
    <row r="3131" spans="11:13" ht="12.75">
      <c r="K3131" s="46">
        <v>3125</v>
      </c>
      <c r="L3131" s="21">
        <f t="shared" si="97"/>
        <v>0.0026571481987100925</v>
      </c>
      <c r="M3131" s="22">
        <f t="shared" si="98"/>
        <v>28.325727176054077</v>
      </c>
    </row>
    <row r="3132" spans="11:13" ht="12.75">
      <c r="K3132" s="46">
        <v>3126</v>
      </c>
      <c r="L3132" s="21">
        <f t="shared" si="97"/>
        <v>0.0026565217402332022</v>
      </c>
      <c r="M3132" s="22">
        <f t="shared" si="98"/>
        <v>28.328383697794308</v>
      </c>
    </row>
    <row r="3133" spans="11:13" ht="12.75">
      <c r="K3133" s="46">
        <v>3127</v>
      </c>
      <c r="L3133" s="21">
        <f t="shared" si="97"/>
        <v>0.0026558956297520297</v>
      </c>
      <c r="M3133" s="22">
        <f t="shared" si="98"/>
        <v>28.33103959342406</v>
      </c>
    </row>
    <row r="3134" spans="11:13" ht="12.75">
      <c r="K3134" s="46">
        <v>3128</v>
      </c>
      <c r="L3134" s="21">
        <f t="shared" si="97"/>
        <v>0.002655269866962065</v>
      </c>
      <c r="M3134" s="22">
        <f t="shared" si="98"/>
        <v>28.333694863291022</v>
      </c>
    </row>
    <row r="3135" spans="11:13" ht="12.75">
      <c r="K3135" s="46">
        <v>3129</v>
      </c>
      <c r="L3135" s="21">
        <f t="shared" si="97"/>
        <v>0.0026546444515591653</v>
      </c>
      <c r="M3135" s="22">
        <f t="shared" si="98"/>
        <v>28.336349507742582</v>
      </c>
    </row>
    <row r="3136" spans="11:13" ht="12.75">
      <c r="K3136" s="46">
        <v>3130</v>
      </c>
      <c r="L3136" s="21">
        <f t="shared" si="97"/>
        <v>0.002654019383239554</v>
      </c>
      <c r="M3136" s="22">
        <f t="shared" si="98"/>
        <v>28.339003527125822</v>
      </c>
    </row>
    <row r="3137" spans="11:13" ht="12.75">
      <c r="K3137" s="46">
        <v>3131</v>
      </c>
      <c r="L3137" s="21">
        <f t="shared" si="97"/>
        <v>0.0026533946616998138</v>
      </c>
      <c r="M3137" s="22">
        <f t="shared" si="98"/>
        <v>28.34165692178752</v>
      </c>
    </row>
    <row r="3138" spans="11:13" ht="12.75">
      <c r="K3138" s="46">
        <v>3132</v>
      </c>
      <c r="L3138" s="21">
        <f t="shared" si="97"/>
        <v>0.0026527702866368896</v>
      </c>
      <c r="M3138" s="22">
        <f t="shared" si="98"/>
        <v>28.34430969207416</v>
      </c>
    </row>
    <row r="3139" spans="11:13" ht="12.75">
      <c r="K3139" s="46">
        <v>3133</v>
      </c>
      <c r="L3139" s="21">
        <f t="shared" si="97"/>
        <v>0.0026521462577480982</v>
      </c>
      <c r="M3139" s="22">
        <f t="shared" si="98"/>
        <v>28.346961838331907</v>
      </c>
    </row>
    <row r="3140" spans="11:13" ht="12.75">
      <c r="K3140" s="46">
        <v>3134</v>
      </c>
      <c r="L3140" s="21">
        <f t="shared" si="97"/>
        <v>0.002651522574731097</v>
      </c>
      <c r="M3140" s="22">
        <f t="shared" si="98"/>
        <v>28.349613360906638</v>
      </c>
    </row>
    <row r="3141" spans="11:13" ht="12.75">
      <c r="K3141" s="46">
        <v>3135</v>
      </c>
      <c r="L3141" s="21">
        <f t="shared" si="97"/>
        <v>0.0026508992372839186</v>
      </c>
      <c r="M3141" s="22">
        <f t="shared" si="98"/>
        <v>28.352264260143922</v>
      </c>
    </row>
    <row r="3142" spans="11:13" ht="12.75">
      <c r="K3142" s="46">
        <v>3136</v>
      </c>
      <c r="L3142" s="21">
        <f t="shared" si="97"/>
        <v>0.002650276245104953</v>
      </c>
      <c r="M3142" s="22">
        <f t="shared" si="98"/>
        <v>28.35491453638903</v>
      </c>
    </row>
    <row r="3143" spans="11:13" ht="12.75">
      <c r="K3143" s="46">
        <v>3137</v>
      </c>
      <c r="L3143" s="21">
        <f aca="true" t="shared" si="99" ref="L3143:L3206">$K3143^(LOG10(L$5)/LOG10(2))</f>
        <v>0.002649653597892948</v>
      </c>
      <c r="M3143" s="22">
        <f t="shared" si="98"/>
        <v>28.35756418998692</v>
      </c>
    </row>
    <row r="3144" spans="11:13" ht="12.75">
      <c r="K3144" s="46">
        <v>3138</v>
      </c>
      <c r="L3144" s="21">
        <f t="shared" si="99"/>
        <v>0.0026490312953470125</v>
      </c>
      <c r="M3144" s="22">
        <f t="shared" si="98"/>
        <v>28.36021322128227</v>
      </c>
    </row>
    <row r="3145" spans="11:13" ht="12.75">
      <c r="K3145" s="46">
        <v>3139</v>
      </c>
      <c r="L3145" s="21">
        <f t="shared" si="99"/>
        <v>0.002648409337166612</v>
      </c>
      <c r="M3145" s="22">
        <f aca="true" t="shared" si="100" ref="M3145:M3208">M3144+L3145</f>
        <v>28.362861630619435</v>
      </c>
    </row>
    <row r="3146" spans="11:13" ht="12.75">
      <c r="K3146" s="46">
        <v>3140</v>
      </c>
      <c r="L3146" s="21">
        <f t="shared" si="99"/>
        <v>0.0026477877230515613</v>
      </c>
      <c r="M3146" s="22">
        <f t="shared" si="100"/>
        <v>28.365509418342487</v>
      </c>
    </row>
    <row r="3147" spans="11:13" ht="12.75">
      <c r="K3147" s="46">
        <v>3141</v>
      </c>
      <c r="L3147" s="21">
        <f t="shared" si="99"/>
        <v>0.002647166452702051</v>
      </c>
      <c r="M3147" s="22">
        <f t="shared" si="100"/>
        <v>28.36815658479519</v>
      </c>
    </row>
    <row r="3148" spans="11:13" ht="12.75">
      <c r="K3148" s="46">
        <v>3142</v>
      </c>
      <c r="L3148" s="21">
        <f t="shared" si="99"/>
        <v>0.002646545525818612</v>
      </c>
      <c r="M3148" s="22">
        <f t="shared" si="100"/>
        <v>28.370803130321008</v>
      </c>
    </row>
    <row r="3149" spans="11:13" ht="12.75">
      <c r="K3149" s="46">
        <v>3143</v>
      </c>
      <c r="L3149" s="21">
        <f t="shared" si="99"/>
        <v>0.002645924942102141</v>
      </c>
      <c r="M3149" s="22">
        <f t="shared" si="100"/>
        <v>28.37344905526311</v>
      </c>
    </row>
    <row r="3150" spans="11:13" ht="12.75">
      <c r="K3150" s="46">
        <v>3144</v>
      </c>
      <c r="L3150" s="21">
        <f t="shared" si="99"/>
        <v>0.0026453047012538803</v>
      </c>
      <c r="M3150" s="22">
        <f t="shared" si="100"/>
        <v>28.376094359964362</v>
      </c>
    </row>
    <row r="3151" spans="11:13" ht="12.75">
      <c r="K3151" s="46">
        <v>3145</v>
      </c>
      <c r="L3151" s="21">
        <f t="shared" si="99"/>
        <v>0.0026446848029754375</v>
      </c>
      <c r="M3151" s="22">
        <f t="shared" si="100"/>
        <v>28.37873904476734</v>
      </c>
    </row>
    <row r="3152" spans="11:13" ht="12.75">
      <c r="K3152" s="46">
        <v>3146</v>
      </c>
      <c r="L3152" s="21">
        <f t="shared" si="99"/>
        <v>0.0026440652469687685</v>
      </c>
      <c r="M3152" s="22">
        <f t="shared" si="100"/>
        <v>28.38138311001431</v>
      </c>
    </row>
    <row r="3153" spans="11:13" ht="12.75">
      <c r="K3153" s="46">
        <v>3147</v>
      </c>
      <c r="L3153" s="21">
        <f t="shared" si="99"/>
        <v>0.002643446032936185</v>
      </c>
      <c r="M3153" s="22">
        <f t="shared" si="100"/>
        <v>28.384026556047246</v>
      </c>
    </row>
    <row r="3154" spans="11:13" ht="12.75">
      <c r="K3154" s="46">
        <v>3148</v>
      </c>
      <c r="L3154" s="21">
        <f t="shared" si="99"/>
        <v>0.002642827160580355</v>
      </c>
      <c r="M3154" s="22">
        <f t="shared" si="100"/>
        <v>28.386669383207828</v>
      </c>
    </row>
    <row r="3155" spans="11:13" ht="12.75">
      <c r="K3155" s="46">
        <v>3149</v>
      </c>
      <c r="L3155" s="21">
        <f t="shared" si="99"/>
        <v>0.002642208629604294</v>
      </c>
      <c r="M3155" s="22">
        <f t="shared" si="100"/>
        <v>28.389311591837433</v>
      </c>
    </row>
    <row r="3156" spans="11:13" ht="12.75">
      <c r="K3156" s="46">
        <v>3150</v>
      </c>
      <c r="L3156" s="21">
        <f t="shared" si="99"/>
        <v>0.002641590439711371</v>
      </c>
      <c r="M3156" s="22">
        <f t="shared" si="100"/>
        <v>28.391953182277145</v>
      </c>
    </row>
    <row r="3157" spans="11:13" ht="12.75">
      <c r="K3157" s="46">
        <v>3151</v>
      </c>
      <c r="L3157" s="21">
        <f t="shared" si="99"/>
        <v>0.0026409725906053104</v>
      </c>
      <c r="M3157" s="22">
        <f t="shared" si="100"/>
        <v>28.39459415486775</v>
      </c>
    </row>
    <row r="3158" spans="11:13" ht="12.75">
      <c r="K3158" s="46">
        <v>3152</v>
      </c>
      <c r="L3158" s="21">
        <f t="shared" si="99"/>
        <v>0.002640355081990183</v>
      </c>
      <c r="M3158" s="22">
        <f t="shared" si="100"/>
        <v>28.39723450994974</v>
      </c>
    </row>
    <row r="3159" spans="11:13" ht="12.75">
      <c r="K3159" s="46">
        <v>3153</v>
      </c>
      <c r="L3159" s="21">
        <f t="shared" si="99"/>
        <v>0.0026397379135704143</v>
      </c>
      <c r="M3159" s="22">
        <f t="shared" si="100"/>
        <v>28.39987424786331</v>
      </c>
    </row>
    <row r="3160" spans="11:13" ht="12.75">
      <c r="K3160" s="46">
        <v>3154</v>
      </c>
      <c r="L3160" s="21">
        <f t="shared" si="99"/>
        <v>0.0026391210850507806</v>
      </c>
      <c r="M3160" s="22">
        <f t="shared" si="100"/>
        <v>28.40251336894836</v>
      </c>
    </row>
    <row r="3161" spans="11:13" ht="12.75">
      <c r="K3161" s="46">
        <v>3155</v>
      </c>
      <c r="L3161" s="21">
        <f t="shared" si="99"/>
        <v>0.0026385045961364035</v>
      </c>
      <c r="M3161" s="22">
        <f t="shared" si="100"/>
        <v>28.405151873544494</v>
      </c>
    </row>
    <row r="3162" spans="11:13" ht="12.75">
      <c r="K3162" s="46">
        <v>3156</v>
      </c>
      <c r="L3162" s="21">
        <f t="shared" si="99"/>
        <v>0.0026378884465327558</v>
      </c>
      <c r="M3162" s="22">
        <f t="shared" si="100"/>
        <v>28.407789761991026</v>
      </c>
    </row>
    <row r="3163" spans="11:13" ht="12.75">
      <c r="K3163" s="46">
        <v>3157</v>
      </c>
      <c r="L3163" s="21">
        <f t="shared" si="99"/>
        <v>0.0026372726359456646</v>
      </c>
      <c r="M3163" s="22">
        <f t="shared" si="100"/>
        <v>28.41042703462697</v>
      </c>
    </row>
    <row r="3164" spans="11:13" ht="12.75">
      <c r="K3164" s="46">
        <v>3158</v>
      </c>
      <c r="L3164" s="21">
        <f t="shared" si="99"/>
        <v>0.0026366571640812904</v>
      </c>
      <c r="M3164" s="22">
        <f t="shared" si="100"/>
        <v>28.413063691791052</v>
      </c>
    </row>
    <row r="3165" spans="11:13" ht="12.75">
      <c r="K3165" s="46">
        <v>3159</v>
      </c>
      <c r="L3165" s="21">
        <f t="shared" si="99"/>
        <v>0.0026360420306461583</v>
      </c>
      <c r="M3165" s="22">
        <f t="shared" si="100"/>
        <v>28.415699733821697</v>
      </c>
    </row>
    <row r="3166" spans="11:13" ht="12.75">
      <c r="K3166" s="46">
        <v>3160</v>
      </c>
      <c r="L3166" s="21">
        <f t="shared" si="99"/>
        <v>0.0026354272353471303</v>
      </c>
      <c r="M3166" s="22">
        <f t="shared" si="100"/>
        <v>28.418335161057044</v>
      </c>
    </row>
    <row r="3167" spans="11:13" ht="12.75">
      <c r="K3167" s="46">
        <v>3161</v>
      </c>
      <c r="L3167" s="21">
        <f t="shared" si="99"/>
        <v>0.0026348127778914156</v>
      </c>
      <c r="M3167" s="22">
        <f t="shared" si="100"/>
        <v>28.420969973834936</v>
      </c>
    </row>
    <row r="3168" spans="11:13" ht="12.75">
      <c r="K3168" s="46">
        <v>3162</v>
      </c>
      <c r="L3168" s="21">
        <f t="shared" si="99"/>
        <v>0.0026341986579865783</v>
      </c>
      <c r="M3168" s="22">
        <f t="shared" si="100"/>
        <v>28.423604172492922</v>
      </c>
    </row>
    <row r="3169" spans="11:13" ht="12.75">
      <c r="K3169" s="46">
        <v>3163</v>
      </c>
      <c r="L3169" s="21">
        <f t="shared" si="99"/>
        <v>0.0026335848753405154</v>
      </c>
      <c r="M3169" s="22">
        <f t="shared" si="100"/>
        <v>28.426237757368263</v>
      </c>
    </row>
    <row r="3170" spans="11:13" ht="12.75">
      <c r="K3170" s="46">
        <v>3164</v>
      </c>
      <c r="L3170" s="21">
        <f t="shared" si="99"/>
        <v>0.002632971429661472</v>
      </c>
      <c r="M3170" s="22">
        <f t="shared" si="100"/>
        <v>28.428870728797925</v>
      </c>
    </row>
    <row r="3171" spans="11:13" ht="12.75">
      <c r="K3171" s="46">
        <v>3165</v>
      </c>
      <c r="L3171" s="21">
        <f t="shared" si="99"/>
        <v>0.002632358320658048</v>
      </c>
      <c r="M3171" s="22">
        <f t="shared" si="100"/>
        <v>28.431503087118582</v>
      </c>
    </row>
    <row r="3172" spans="11:13" ht="12.75">
      <c r="K3172" s="46">
        <v>3166</v>
      </c>
      <c r="L3172" s="21">
        <f t="shared" si="99"/>
        <v>0.002631745548039174</v>
      </c>
      <c r="M3172" s="22">
        <f t="shared" si="100"/>
        <v>28.434134832666622</v>
      </c>
    </row>
    <row r="3173" spans="11:13" ht="12.75">
      <c r="K3173" s="46">
        <v>3167</v>
      </c>
      <c r="L3173" s="21">
        <f t="shared" si="99"/>
        <v>0.002631133111514133</v>
      </c>
      <c r="M3173" s="22">
        <f t="shared" si="100"/>
        <v>28.436765965778136</v>
      </c>
    </row>
    <row r="3174" spans="11:13" ht="12.75">
      <c r="K3174" s="46">
        <v>3168</v>
      </c>
      <c r="L3174" s="21">
        <f t="shared" si="99"/>
        <v>0.002630521010792545</v>
      </c>
      <c r="M3174" s="22">
        <f t="shared" si="100"/>
        <v>28.43939648678893</v>
      </c>
    </row>
    <row r="3175" spans="11:13" ht="12.75">
      <c r="K3175" s="46">
        <v>3169</v>
      </c>
      <c r="L3175" s="21">
        <f t="shared" si="99"/>
        <v>0.0026299092455843768</v>
      </c>
      <c r="M3175" s="22">
        <f t="shared" si="100"/>
        <v>28.442026396034514</v>
      </c>
    </row>
    <row r="3176" spans="11:13" ht="12.75">
      <c r="K3176" s="46">
        <v>3170</v>
      </c>
      <c r="L3176" s="21">
        <f t="shared" si="99"/>
        <v>0.002629297815599933</v>
      </c>
      <c r="M3176" s="22">
        <f t="shared" si="100"/>
        <v>28.444655693850112</v>
      </c>
    </row>
    <row r="3177" spans="11:13" ht="12.75">
      <c r="K3177" s="46">
        <v>3171</v>
      </c>
      <c r="L3177" s="21">
        <f t="shared" si="99"/>
        <v>0.0026286867205498657</v>
      </c>
      <c r="M3177" s="22">
        <f t="shared" si="100"/>
        <v>28.44728438057066</v>
      </c>
    </row>
    <row r="3178" spans="11:13" ht="12.75">
      <c r="K3178" s="46">
        <v>3172</v>
      </c>
      <c r="L3178" s="21">
        <f t="shared" si="99"/>
        <v>0.002628075960145161</v>
      </c>
      <c r="M3178" s="22">
        <f t="shared" si="100"/>
        <v>28.449912456530807</v>
      </c>
    </row>
    <row r="3179" spans="11:13" ht="12.75">
      <c r="K3179" s="46">
        <v>3173</v>
      </c>
      <c r="L3179" s="21">
        <f t="shared" si="99"/>
        <v>0.002627465534097154</v>
      </c>
      <c r="M3179" s="22">
        <f t="shared" si="100"/>
        <v>28.452539922064904</v>
      </c>
    </row>
    <row r="3180" spans="11:13" ht="12.75">
      <c r="K3180" s="46">
        <v>3174</v>
      </c>
      <c r="L3180" s="21">
        <f t="shared" si="99"/>
        <v>0.002626855442117508</v>
      </c>
      <c r="M3180" s="22">
        <f t="shared" si="100"/>
        <v>28.45516677750702</v>
      </c>
    </row>
    <row r="3181" spans="11:13" ht="12.75">
      <c r="K3181" s="46">
        <v>3175</v>
      </c>
      <c r="L3181" s="21">
        <f t="shared" si="99"/>
        <v>0.0026262456839182334</v>
      </c>
      <c r="M3181" s="22">
        <f t="shared" si="100"/>
        <v>28.457793023190938</v>
      </c>
    </row>
    <row r="3182" spans="11:13" ht="12.75">
      <c r="K3182" s="46">
        <v>3176</v>
      </c>
      <c r="L3182" s="21">
        <f t="shared" si="99"/>
        <v>0.002625636259211677</v>
      </c>
      <c r="M3182" s="22">
        <f t="shared" si="100"/>
        <v>28.46041865945015</v>
      </c>
    </row>
    <row r="3183" spans="11:13" ht="12.75">
      <c r="K3183" s="46">
        <v>3177</v>
      </c>
      <c r="L3183" s="21">
        <f t="shared" si="99"/>
        <v>0.0026250271677105315</v>
      </c>
      <c r="M3183" s="22">
        <f t="shared" si="100"/>
        <v>28.46304368661786</v>
      </c>
    </row>
    <row r="3184" spans="11:13" ht="12.75">
      <c r="K3184" s="46">
        <v>3178</v>
      </c>
      <c r="L3184" s="21">
        <f t="shared" si="99"/>
        <v>0.002624418409127816</v>
      </c>
      <c r="M3184" s="22">
        <f t="shared" si="100"/>
        <v>28.465668105026985</v>
      </c>
    </row>
    <row r="3185" spans="11:13" ht="12.75">
      <c r="K3185" s="46">
        <v>3179</v>
      </c>
      <c r="L3185" s="21">
        <f t="shared" si="99"/>
        <v>0.002623809983176889</v>
      </c>
      <c r="M3185" s="22">
        <f t="shared" si="100"/>
        <v>28.468291915010163</v>
      </c>
    </row>
    <row r="3186" spans="11:13" ht="12.75">
      <c r="K3186" s="46">
        <v>3180</v>
      </c>
      <c r="L3186" s="21">
        <f t="shared" si="99"/>
        <v>0.002623201889571456</v>
      </c>
      <c r="M3186" s="22">
        <f t="shared" si="100"/>
        <v>28.470915116899732</v>
      </c>
    </row>
    <row r="3187" spans="11:13" ht="12.75">
      <c r="K3187" s="46">
        <v>3181</v>
      </c>
      <c r="L3187" s="21">
        <f t="shared" si="99"/>
        <v>0.0026225941280255466</v>
      </c>
      <c r="M3187" s="22">
        <f t="shared" si="100"/>
        <v>28.473537711027756</v>
      </c>
    </row>
    <row r="3188" spans="11:13" ht="12.75">
      <c r="K3188" s="46">
        <v>3182</v>
      </c>
      <c r="L3188" s="21">
        <f t="shared" si="99"/>
        <v>0.002621986698253528</v>
      </c>
      <c r="M3188" s="22">
        <f t="shared" si="100"/>
        <v>28.47615969772601</v>
      </c>
    </row>
    <row r="3189" spans="11:13" ht="12.75">
      <c r="K3189" s="46">
        <v>3183</v>
      </c>
      <c r="L3189" s="21">
        <f t="shared" si="99"/>
        <v>0.002621379599970118</v>
      </c>
      <c r="M3189" s="22">
        <f t="shared" si="100"/>
        <v>28.47878107732598</v>
      </c>
    </row>
    <row r="3190" spans="11:13" ht="12.75">
      <c r="K3190" s="46">
        <v>3184</v>
      </c>
      <c r="L3190" s="21">
        <f t="shared" si="99"/>
        <v>0.0026207728328903434</v>
      </c>
      <c r="M3190" s="22">
        <f t="shared" si="100"/>
        <v>28.48140185015887</v>
      </c>
    </row>
    <row r="3191" spans="11:13" ht="12.75">
      <c r="K3191" s="46">
        <v>3185</v>
      </c>
      <c r="L3191" s="21">
        <f t="shared" si="99"/>
        <v>0.0026201663967295873</v>
      </c>
      <c r="M3191" s="22">
        <f t="shared" si="100"/>
        <v>28.484022016555603</v>
      </c>
    </row>
    <row r="3192" spans="11:13" ht="12.75">
      <c r="K3192" s="46">
        <v>3186</v>
      </c>
      <c r="L3192" s="21">
        <f t="shared" si="99"/>
        <v>0.0026195602912035616</v>
      </c>
      <c r="M3192" s="22">
        <f t="shared" si="100"/>
        <v>28.486641576846807</v>
      </c>
    </row>
    <row r="3193" spans="11:13" ht="12.75">
      <c r="K3193" s="46">
        <v>3187</v>
      </c>
      <c r="L3193" s="21">
        <f t="shared" si="99"/>
        <v>0.002618954516028302</v>
      </c>
      <c r="M3193" s="22">
        <f t="shared" si="100"/>
        <v>28.489260531362834</v>
      </c>
    </row>
    <row r="3194" spans="11:13" ht="12.75">
      <c r="K3194" s="46">
        <v>3188</v>
      </c>
      <c r="L3194" s="21">
        <f t="shared" si="99"/>
        <v>0.0026183490709201823</v>
      </c>
      <c r="M3194" s="22">
        <f t="shared" si="100"/>
        <v>28.491878880433756</v>
      </c>
    </row>
    <row r="3195" spans="11:13" ht="12.75">
      <c r="K3195" s="46">
        <v>3189</v>
      </c>
      <c r="L3195" s="21">
        <f t="shared" si="99"/>
        <v>0.0026177439555959176</v>
      </c>
      <c r="M3195" s="22">
        <f t="shared" si="100"/>
        <v>28.494496624389352</v>
      </c>
    </row>
    <row r="3196" spans="11:13" ht="12.75">
      <c r="K3196" s="46">
        <v>3190</v>
      </c>
      <c r="L3196" s="21">
        <f t="shared" si="99"/>
        <v>0.00261713916977254</v>
      </c>
      <c r="M3196" s="22">
        <f t="shared" si="100"/>
        <v>28.497113763559124</v>
      </c>
    </row>
    <row r="3197" spans="11:13" ht="12.75">
      <c r="K3197" s="46">
        <v>3191</v>
      </c>
      <c r="L3197" s="21">
        <f t="shared" si="99"/>
        <v>0.0026165347131674255</v>
      </c>
      <c r="M3197" s="22">
        <f t="shared" si="100"/>
        <v>28.49973029827229</v>
      </c>
    </row>
    <row r="3198" spans="11:13" ht="12.75">
      <c r="K3198" s="46">
        <v>3192</v>
      </c>
      <c r="L3198" s="21">
        <f t="shared" si="99"/>
        <v>0.002615930585498274</v>
      </c>
      <c r="M3198" s="22">
        <f t="shared" si="100"/>
        <v>28.50234622885779</v>
      </c>
    </row>
    <row r="3199" spans="11:13" ht="12.75">
      <c r="K3199" s="46">
        <v>3193</v>
      </c>
      <c r="L3199" s="21">
        <f t="shared" si="99"/>
        <v>0.0026153267864831185</v>
      </c>
      <c r="M3199" s="22">
        <f t="shared" si="100"/>
        <v>28.50496155564427</v>
      </c>
    </row>
    <row r="3200" spans="11:13" ht="12.75">
      <c r="K3200" s="46">
        <v>3194</v>
      </c>
      <c r="L3200" s="21">
        <f t="shared" si="99"/>
        <v>0.002614723315840316</v>
      </c>
      <c r="M3200" s="22">
        <f t="shared" si="100"/>
        <v>28.507576278960112</v>
      </c>
    </row>
    <row r="3201" spans="11:13" ht="12.75">
      <c r="K3201" s="46">
        <v>3195</v>
      </c>
      <c r="L3201" s="21">
        <f t="shared" si="99"/>
        <v>0.0026141201732885607</v>
      </c>
      <c r="M3201" s="22">
        <f t="shared" si="100"/>
        <v>28.5101903991334</v>
      </c>
    </row>
    <row r="3202" spans="11:13" ht="12.75">
      <c r="K3202" s="46">
        <v>3196</v>
      </c>
      <c r="L3202" s="21">
        <f t="shared" si="99"/>
        <v>0.0026135173585468785</v>
      </c>
      <c r="M3202" s="22">
        <f t="shared" si="100"/>
        <v>28.512803916491947</v>
      </c>
    </row>
    <row r="3203" spans="11:13" ht="12.75">
      <c r="K3203" s="46">
        <v>3197</v>
      </c>
      <c r="L3203" s="21">
        <f t="shared" si="99"/>
        <v>0.0026129148713346147</v>
      </c>
      <c r="M3203" s="22">
        <f t="shared" si="100"/>
        <v>28.515416831363282</v>
      </c>
    </row>
    <row r="3204" spans="11:13" ht="12.75">
      <c r="K3204" s="46">
        <v>3198</v>
      </c>
      <c r="L3204" s="21">
        <f t="shared" si="99"/>
        <v>0.002612312711371441</v>
      </c>
      <c r="M3204" s="22">
        <f t="shared" si="100"/>
        <v>28.518029144074653</v>
      </c>
    </row>
    <row r="3205" spans="11:13" ht="12.75">
      <c r="K3205" s="46">
        <v>3199</v>
      </c>
      <c r="L3205" s="21">
        <f t="shared" si="99"/>
        <v>0.0026117108783773684</v>
      </c>
      <c r="M3205" s="22">
        <f t="shared" si="100"/>
        <v>28.52064085495303</v>
      </c>
    </row>
    <row r="3206" spans="11:13" ht="12.75">
      <c r="K3206" s="46">
        <v>3200</v>
      </c>
      <c r="L3206" s="21">
        <f t="shared" si="99"/>
        <v>0.002611109372072725</v>
      </c>
      <c r="M3206" s="22">
        <f t="shared" si="100"/>
        <v>28.5232519643251</v>
      </c>
    </row>
    <row r="3207" spans="11:13" ht="12.75">
      <c r="K3207" s="46">
        <v>3201</v>
      </c>
      <c r="L3207" s="21">
        <f aca="true" t="shared" si="101" ref="L3207:L3270">$K3207^(LOG10(L$5)/LOG10(2))</f>
        <v>0.0026105081921781706</v>
      </c>
      <c r="M3207" s="22">
        <f t="shared" si="100"/>
        <v>28.52586247251728</v>
      </c>
    </row>
    <row r="3208" spans="11:13" ht="12.75">
      <c r="K3208" s="46">
        <v>3202</v>
      </c>
      <c r="L3208" s="21">
        <f t="shared" si="101"/>
        <v>0.002609907338414684</v>
      </c>
      <c r="M3208" s="22">
        <f t="shared" si="100"/>
        <v>28.528472379855693</v>
      </c>
    </row>
    <row r="3209" spans="11:13" ht="12.75">
      <c r="K3209" s="46">
        <v>3203</v>
      </c>
      <c r="L3209" s="21">
        <f t="shared" si="101"/>
        <v>0.002609306810503583</v>
      </c>
      <c r="M3209" s="22">
        <f aca="true" t="shared" si="102" ref="M3209:M3272">M3208+L3209</f>
        <v>28.531081686666194</v>
      </c>
    </row>
    <row r="3210" spans="11:13" ht="12.75">
      <c r="K3210" s="46">
        <v>3204</v>
      </c>
      <c r="L3210" s="21">
        <f t="shared" si="101"/>
        <v>0.0026087066081664934</v>
      </c>
      <c r="M3210" s="22">
        <f t="shared" si="102"/>
        <v>28.533690393274362</v>
      </c>
    </row>
    <row r="3211" spans="11:13" ht="12.75">
      <c r="K3211" s="46">
        <v>3205</v>
      </c>
      <c r="L3211" s="21">
        <f t="shared" si="101"/>
        <v>0.002608106731125381</v>
      </c>
      <c r="M3211" s="22">
        <f t="shared" si="102"/>
        <v>28.536298500005486</v>
      </c>
    </row>
    <row r="3212" spans="11:13" ht="12.75">
      <c r="K3212" s="46">
        <v>3206</v>
      </c>
      <c r="L3212" s="21">
        <f t="shared" si="101"/>
        <v>0.002607507179102524</v>
      </c>
      <c r="M3212" s="22">
        <f t="shared" si="102"/>
        <v>28.53890600718459</v>
      </c>
    </row>
    <row r="3213" spans="11:13" ht="12.75">
      <c r="K3213" s="46">
        <v>3207</v>
      </c>
      <c r="L3213" s="21">
        <f t="shared" si="101"/>
        <v>0.0026069079518205333</v>
      </c>
      <c r="M3213" s="22">
        <f t="shared" si="102"/>
        <v>28.541512915136412</v>
      </c>
    </row>
    <row r="3214" spans="11:13" ht="12.75">
      <c r="K3214" s="46">
        <v>3208</v>
      </c>
      <c r="L3214" s="21">
        <f t="shared" si="101"/>
        <v>0.00260630904900233</v>
      </c>
      <c r="M3214" s="22">
        <f t="shared" si="102"/>
        <v>28.544119224185415</v>
      </c>
    </row>
    <row r="3215" spans="11:13" ht="12.75">
      <c r="K3215" s="46">
        <v>3209</v>
      </c>
      <c r="L3215" s="21">
        <f t="shared" si="101"/>
        <v>0.002605710470371178</v>
      </c>
      <c r="M3215" s="22">
        <f t="shared" si="102"/>
        <v>28.546724934655785</v>
      </c>
    </row>
    <row r="3216" spans="11:13" ht="12.75">
      <c r="K3216" s="46">
        <v>3210</v>
      </c>
      <c r="L3216" s="21">
        <f t="shared" si="101"/>
        <v>0.0026051122156506477</v>
      </c>
      <c r="M3216" s="22">
        <f t="shared" si="102"/>
        <v>28.549330046871436</v>
      </c>
    </row>
    <row r="3217" spans="11:13" ht="12.75">
      <c r="K3217" s="46">
        <v>3211</v>
      </c>
      <c r="L3217" s="21">
        <f t="shared" si="101"/>
        <v>0.0026045142845646328</v>
      </c>
      <c r="M3217" s="22">
        <f t="shared" si="102"/>
        <v>28.551934561156</v>
      </c>
    </row>
    <row r="3218" spans="11:13" ht="12.75">
      <c r="K3218" s="46">
        <v>3212</v>
      </c>
      <c r="L3218" s="21">
        <f t="shared" si="101"/>
        <v>0.002603916676837354</v>
      </c>
      <c r="M3218" s="22">
        <f t="shared" si="102"/>
        <v>28.554538477832835</v>
      </c>
    </row>
    <row r="3219" spans="11:13" ht="12.75">
      <c r="K3219" s="46">
        <v>3213</v>
      </c>
      <c r="L3219" s="21">
        <f t="shared" si="101"/>
        <v>0.0026033193921933496</v>
      </c>
      <c r="M3219" s="22">
        <f t="shared" si="102"/>
        <v>28.55714179722503</v>
      </c>
    </row>
    <row r="3220" spans="11:13" ht="12.75">
      <c r="K3220" s="46">
        <v>3214</v>
      </c>
      <c r="L3220" s="21">
        <f t="shared" si="101"/>
        <v>0.002602722430357476</v>
      </c>
      <c r="M3220" s="22">
        <f t="shared" si="102"/>
        <v>28.559744519655386</v>
      </c>
    </row>
    <row r="3221" spans="11:13" ht="12.75">
      <c r="K3221" s="46">
        <v>3215</v>
      </c>
      <c r="L3221" s="21">
        <f t="shared" si="101"/>
        <v>0.0026021257910549124</v>
      </c>
      <c r="M3221" s="22">
        <f t="shared" si="102"/>
        <v>28.56234664544644</v>
      </c>
    </row>
    <row r="3222" spans="11:13" ht="12.75">
      <c r="K3222" s="46">
        <v>3216</v>
      </c>
      <c r="L3222" s="21">
        <f t="shared" si="101"/>
        <v>0.002601529474011159</v>
      </c>
      <c r="M3222" s="22">
        <f t="shared" si="102"/>
        <v>28.56494817492045</v>
      </c>
    </row>
    <row r="3223" spans="11:13" ht="12.75">
      <c r="K3223" s="46">
        <v>3217</v>
      </c>
      <c r="L3223" s="21">
        <f t="shared" si="101"/>
        <v>0.0026009334789520336</v>
      </c>
      <c r="M3223" s="22">
        <f t="shared" si="102"/>
        <v>28.5675491083994</v>
      </c>
    </row>
    <row r="3224" spans="11:13" ht="12.75">
      <c r="K3224" s="46">
        <v>3218</v>
      </c>
      <c r="L3224" s="21">
        <f t="shared" si="101"/>
        <v>0.0026003378056036644</v>
      </c>
      <c r="M3224" s="22">
        <f t="shared" si="102"/>
        <v>28.570149446205004</v>
      </c>
    </row>
    <row r="3225" spans="11:13" ht="12.75">
      <c r="K3225" s="46">
        <v>3219</v>
      </c>
      <c r="L3225" s="21">
        <f t="shared" si="101"/>
        <v>0.0025997424536925136</v>
      </c>
      <c r="M3225" s="22">
        <f t="shared" si="102"/>
        <v>28.572749188658698</v>
      </c>
    </row>
    <row r="3226" spans="11:13" ht="12.75">
      <c r="K3226" s="46">
        <v>3220</v>
      </c>
      <c r="L3226" s="21">
        <f t="shared" si="101"/>
        <v>0.0025991474229453463</v>
      </c>
      <c r="M3226" s="22">
        <f t="shared" si="102"/>
        <v>28.575348336081642</v>
      </c>
    </row>
    <row r="3227" spans="11:13" ht="12.75">
      <c r="K3227" s="46">
        <v>3221</v>
      </c>
      <c r="L3227" s="21">
        <f t="shared" si="101"/>
        <v>0.0025985527130892487</v>
      </c>
      <c r="M3227" s="22">
        <f t="shared" si="102"/>
        <v>28.57794688879473</v>
      </c>
    </row>
    <row r="3228" spans="11:13" ht="12.75">
      <c r="K3228" s="46">
        <v>3222</v>
      </c>
      <c r="L3228" s="21">
        <f t="shared" si="101"/>
        <v>0.0025979583238516287</v>
      </c>
      <c r="M3228" s="22">
        <f t="shared" si="102"/>
        <v>28.58054484711858</v>
      </c>
    </row>
    <row r="3229" spans="11:13" ht="12.75">
      <c r="K3229" s="46">
        <v>3223</v>
      </c>
      <c r="L3229" s="21">
        <f t="shared" si="101"/>
        <v>0.0025973642549602088</v>
      </c>
      <c r="M3229" s="22">
        <f t="shared" si="102"/>
        <v>28.58314221137354</v>
      </c>
    </row>
    <row r="3230" spans="11:13" ht="12.75">
      <c r="K3230" s="46">
        <v>3224</v>
      </c>
      <c r="L3230" s="21">
        <f t="shared" si="101"/>
        <v>0.002596770506143016</v>
      </c>
      <c r="M3230" s="22">
        <f t="shared" si="102"/>
        <v>28.585738981879686</v>
      </c>
    </row>
    <row r="3231" spans="11:13" ht="12.75">
      <c r="K3231" s="46">
        <v>3225</v>
      </c>
      <c r="L3231" s="21">
        <f t="shared" si="101"/>
        <v>0.0025961770771284146</v>
      </c>
      <c r="M3231" s="22">
        <f t="shared" si="102"/>
        <v>28.588335158956813</v>
      </c>
    </row>
    <row r="3232" spans="11:13" ht="12.75">
      <c r="K3232" s="46">
        <v>3226</v>
      </c>
      <c r="L3232" s="21">
        <f t="shared" si="101"/>
        <v>0.002595583967645057</v>
      </c>
      <c r="M3232" s="22">
        <f t="shared" si="102"/>
        <v>28.590930742924456</v>
      </c>
    </row>
    <row r="3233" spans="11:13" ht="12.75">
      <c r="K3233" s="46">
        <v>3227</v>
      </c>
      <c r="L3233" s="21">
        <f t="shared" si="101"/>
        <v>0.0025949911774219296</v>
      </c>
      <c r="M3233" s="22">
        <f t="shared" si="102"/>
        <v>28.593525734101878</v>
      </c>
    </row>
    <row r="3234" spans="11:13" ht="12.75">
      <c r="K3234" s="46">
        <v>3228</v>
      </c>
      <c r="L3234" s="21">
        <f t="shared" si="101"/>
        <v>0.002594398706188325</v>
      </c>
      <c r="M3234" s="22">
        <f t="shared" si="102"/>
        <v>28.596120132808068</v>
      </c>
    </row>
    <row r="3235" spans="11:13" ht="12.75">
      <c r="K3235" s="46">
        <v>3229</v>
      </c>
      <c r="L3235" s="21">
        <f t="shared" si="101"/>
        <v>0.0025938065536738517</v>
      </c>
      <c r="M3235" s="22">
        <f t="shared" si="102"/>
        <v>28.59871393936174</v>
      </c>
    </row>
    <row r="3236" spans="11:13" ht="12.75">
      <c r="K3236" s="46">
        <v>3230</v>
      </c>
      <c r="L3236" s="21">
        <f t="shared" si="101"/>
        <v>0.002593214719608428</v>
      </c>
      <c r="M3236" s="22">
        <f t="shared" si="102"/>
        <v>28.60130715408135</v>
      </c>
    </row>
    <row r="3237" spans="11:13" ht="12.75">
      <c r="K3237" s="46">
        <v>3231</v>
      </c>
      <c r="L3237" s="21">
        <f t="shared" si="101"/>
        <v>0.002592623203722287</v>
      </c>
      <c r="M3237" s="22">
        <f t="shared" si="102"/>
        <v>28.603899777285072</v>
      </c>
    </row>
    <row r="3238" spans="11:13" ht="12.75">
      <c r="K3238" s="46">
        <v>3232</v>
      </c>
      <c r="L3238" s="21">
        <f t="shared" si="101"/>
        <v>0.0025920320057459716</v>
      </c>
      <c r="M3238" s="22">
        <f t="shared" si="102"/>
        <v>28.60649180929082</v>
      </c>
    </row>
    <row r="3239" spans="11:13" ht="12.75">
      <c r="K3239" s="46">
        <v>3233</v>
      </c>
      <c r="L3239" s="21">
        <f t="shared" si="101"/>
        <v>0.0025914411254103395</v>
      </c>
      <c r="M3239" s="22">
        <f t="shared" si="102"/>
        <v>28.60908325041623</v>
      </c>
    </row>
    <row r="3240" spans="11:13" ht="12.75">
      <c r="K3240" s="46">
        <v>3234</v>
      </c>
      <c r="L3240" s="21">
        <f t="shared" si="101"/>
        <v>0.002590850562446555</v>
      </c>
      <c r="M3240" s="22">
        <f t="shared" si="102"/>
        <v>28.611674100978675</v>
      </c>
    </row>
    <row r="3241" spans="11:13" ht="12.75">
      <c r="K3241" s="46">
        <v>3235</v>
      </c>
      <c r="L3241" s="21">
        <f t="shared" si="101"/>
        <v>0.0025902603165860955</v>
      </c>
      <c r="M3241" s="22">
        <f t="shared" si="102"/>
        <v>28.614264361295263</v>
      </c>
    </row>
    <row r="3242" spans="11:13" ht="12.75">
      <c r="K3242" s="46">
        <v>3236</v>
      </c>
      <c r="L3242" s="21">
        <f t="shared" si="101"/>
        <v>0.002589670387560752</v>
      </c>
      <c r="M3242" s="22">
        <f t="shared" si="102"/>
        <v>28.616854031682823</v>
      </c>
    </row>
    <row r="3243" spans="11:13" ht="12.75">
      <c r="K3243" s="46">
        <v>3237</v>
      </c>
      <c r="L3243" s="21">
        <f t="shared" si="101"/>
        <v>0.0025890807751026185</v>
      </c>
      <c r="M3243" s="22">
        <f t="shared" si="102"/>
        <v>28.619443112457926</v>
      </c>
    </row>
    <row r="3244" spans="11:13" ht="12.75">
      <c r="K3244" s="46">
        <v>3238</v>
      </c>
      <c r="L3244" s="21">
        <f t="shared" si="101"/>
        <v>0.0025884914789440997</v>
      </c>
      <c r="M3244" s="22">
        <f t="shared" si="102"/>
        <v>28.622031603936872</v>
      </c>
    </row>
    <row r="3245" spans="11:13" ht="12.75">
      <c r="K3245" s="46">
        <v>3239</v>
      </c>
      <c r="L3245" s="21">
        <f t="shared" si="101"/>
        <v>0.0025879024988179128</v>
      </c>
      <c r="M3245" s="22">
        <f t="shared" si="102"/>
        <v>28.62461950643569</v>
      </c>
    </row>
    <row r="3246" spans="11:13" ht="12.75">
      <c r="K3246" s="46">
        <v>3240</v>
      </c>
      <c r="L3246" s="21">
        <f t="shared" si="101"/>
        <v>0.0025873138344570815</v>
      </c>
      <c r="M3246" s="22">
        <f t="shared" si="102"/>
        <v>28.627206820270146</v>
      </c>
    </row>
    <row r="3247" spans="11:13" ht="12.75">
      <c r="K3247" s="46">
        <v>3241</v>
      </c>
      <c r="L3247" s="21">
        <f t="shared" si="101"/>
        <v>0.0025867254855949364</v>
      </c>
      <c r="M3247" s="22">
        <f t="shared" si="102"/>
        <v>28.629793545755742</v>
      </c>
    </row>
    <row r="3248" spans="11:13" ht="12.75">
      <c r="K3248" s="46">
        <v>3242</v>
      </c>
      <c r="L3248" s="21">
        <f t="shared" si="101"/>
        <v>0.0025861374519651156</v>
      </c>
      <c r="M3248" s="22">
        <f t="shared" si="102"/>
        <v>28.632379683207706</v>
      </c>
    </row>
    <row r="3249" spans="11:13" ht="12.75">
      <c r="K3249" s="46">
        <v>3243</v>
      </c>
      <c r="L3249" s="21">
        <f t="shared" si="101"/>
        <v>0.0025855497333015626</v>
      </c>
      <c r="M3249" s="22">
        <f t="shared" si="102"/>
        <v>28.634965232941006</v>
      </c>
    </row>
    <row r="3250" spans="11:13" ht="12.75">
      <c r="K3250" s="46">
        <v>3244</v>
      </c>
      <c r="L3250" s="21">
        <f t="shared" si="101"/>
        <v>0.0025849623293385314</v>
      </c>
      <c r="M3250" s="22">
        <f t="shared" si="102"/>
        <v>28.637550195270343</v>
      </c>
    </row>
    <row r="3251" spans="11:13" ht="12.75">
      <c r="K3251" s="46">
        <v>3245</v>
      </c>
      <c r="L3251" s="21">
        <f t="shared" si="101"/>
        <v>0.0025843752398105805</v>
      </c>
      <c r="M3251" s="22">
        <f t="shared" si="102"/>
        <v>28.640134570510153</v>
      </c>
    </row>
    <row r="3252" spans="11:13" ht="12.75">
      <c r="K3252" s="46">
        <v>3246</v>
      </c>
      <c r="L3252" s="21">
        <f t="shared" si="101"/>
        <v>0.0025837884644525754</v>
      </c>
      <c r="M3252" s="22">
        <f t="shared" si="102"/>
        <v>28.642718358974605</v>
      </c>
    </row>
    <row r="3253" spans="11:13" ht="12.75">
      <c r="K3253" s="46">
        <v>3247</v>
      </c>
      <c r="L3253" s="21">
        <f t="shared" si="101"/>
        <v>0.0025832020029996805</v>
      </c>
      <c r="M3253" s="22">
        <f t="shared" si="102"/>
        <v>28.645301560977604</v>
      </c>
    </row>
    <row r="3254" spans="11:13" ht="12.75">
      <c r="K3254" s="46">
        <v>3248</v>
      </c>
      <c r="L3254" s="21">
        <f t="shared" si="101"/>
        <v>0.0025826158551873696</v>
      </c>
      <c r="M3254" s="22">
        <f t="shared" si="102"/>
        <v>28.64788417683279</v>
      </c>
    </row>
    <row r="3255" spans="11:13" ht="12.75">
      <c r="K3255" s="46">
        <v>3249</v>
      </c>
      <c r="L3255" s="21">
        <f t="shared" si="101"/>
        <v>0.0025820300207514205</v>
      </c>
      <c r="M3255" s="22">
        <f t="shared" si="102"/>
        <v>28.65046620685354</v>
      </c>
    </row>
    <row r="3256" spans="11:13" ht="12.75">
      <c r="K3256" s="46">
        <v>3250</v>
      </c>
      <c r="L3256" s="21">
        <f t="shared" si="101"/>
        <v>0.002581444499427919</v>
      </c>
      <c r="M3256" s="22">
        <f t="shared" si="102"/>
        <v>28.653047651352967</v>
      </c>
    </row>
    <row r="3257" spans="11:13" ht="12.75">
      <c r="K3257" s="46">
        <v>3251</v>
      </c>
      <c r="L3257" s="21">
        <f t="shared" si="101"/>
        <v>0.002580859290953243</v>
      </c>
      <c r="M3257" s="22">
        <f t="shared" si="102"/>
        <v>28.655628510643922</v>
      </c>
    </row>
    <row r="3258" spans="11:13" ht="12.75">
      <c r="K3258" s="46">
        <v>3252</v>
      </c>
      <c r="L3258" s="21">
        <f t="shared" si="101"/>
        <v>0.002580274395064087</v>
      </c>
      <c r="M3258" s="22">
        <f t="shared" si="102"/>
        <v>28.658208785038987</v>
      </c>
    </row>
    <row r="3259" spans="11:13" ht="12.75">
      <c r="K3259" s="46">
        <v>3253</v>
      </c>
      <c r="L3259" s="21">
        <f t="shared" si="101"/>
        <v>0.002579689811497437</v>
      </c>
      <c r="M3259" s="22">
        <f t="shared" si="102"/>
        <v>28.660788474850484</v>
      </c>
    </row>
    <row r="3260" spans="11:13" ht="12.75">
      <c r="K3260" s="46">
        <v>3254</v>
      </c>
      <c r="L3260" s="21">
        <f t="shared" si="101"/>
        <v>0.002579105539990588</v>
      </c>
      <c r="M3260" s="22">
        <f t="shared" si="102"/>
        <v>28.663367580390474</v>
      </c>
    </row>
    <row r="3261" spans="11:13" ht="12.75">
      <c r="K3261" s="46">
        <v>3255</v>
      </c>
      <c r="L3261" s="21">
        <f t="shared" si="101"/>
        <v>0.002578521580281136</v>
      </c>
      <c r="M3261" s="22">
        <f t="shared" si="102"/>
        <v>28.665946101970757</v>
      </c>
    </row>
    <row r="3262" spans="11:13" ht="12.75">
      <c r="K3262" s="46">
        <v>3256</v>
      </c>
      <c r="L3262" s="21">
        <f t="shared" si="101"/>
        <v>0.0025779379321069695</v>
      </c>
      <c r="M3262" s="22">
        <f t="shared" si="102"/>
        <v>28.668524039902863</v>
      </c>
    </row>
    <row r="3263" spans="11:13" ht="12.75">
      <c r="K3263" s="46">
        <v>3257</v>
      </c>
      <c r="L3263" s="21">
        <f t="shared" si="101"/>
        <v>0.002577354595206287</v>
      </c>
      <c r="M3263" s="22">
        <f t="shared" si="102"/>
        <v>28.67110139449807</v>
      </c>
    </row>
    <row r="3264" spans="11:13" ht="12.75">
      <c r="K3264" s="46">
        <v>3258</v>
      </c>
      <c r="L3264" s="21">
        <f t="shared" si="101"/>
        <v>0.002576771569317588</v>
      </c>
      <c r="M3264" s="22">
        <f t="shared" si="102"/>
        <v>28.673678166067386</v>
      </c>
    </row>
    <row r="3265" spans="11:13" ht="12.75">
      <c r="K3265" s="46">
        <v>3259</v>
      </c>
      <c r="L3265" s="21">
        <f t="shared" si="101"/>
        <v>0.002576188854179667</v>
      </c>
      <c r="M3265" s="22">
        <f t="shared" si="102"/>
        <v>28.676254354921564</v>
      </c>
    </row>
    <row r="3266" spans="11:13" ht="12.75">
      <c r="K3266" s="46">
        <v>3260</v>
      </c>
      <c r="L3266" s="21">
        <f t="shared" si="101"/>
        <v>0.0025756064495316183</v>
      </c>
      <c r="M3266" s="22">
        <f t="shared" si="102"/>
        <v>28.678829961371097</v>
      </c>
    </row>
    <row r="3267" spans="11:13" ht="12.75">
      <c r="K3267" s="46">
        <v>3261</v>
      </c>
      <c r="L3267" s="21">
        <f t="shared" si="101"/>
        <v>0.0025750243551128393</v>
      </c>
      <c r="M3267" s="22">
        <f t="shared" si="102"/>
        <v>28.68140498572621</v>
      </c>
    </row>
    <row r="3268" spans="11:13" ht="12.75">
      <c r="K3268" s="46">
        <v>3262</v>
      </c>
      <c r="L3268" s="21">
        <f t="shared" si="101"/>
        <v>0.002574442570663017</v>
      </c>
      <c r="M3268" s="22">
        <f t="shared" si="102"/>
        <v>28.683979428296873</v>
      </c>
    </row>
    <row r="3269" spans="11:13" ht="12.75">
      <c r="K3269" s="46">
        <v>3263</v>
      </c>
      <c r="L3269" s="21">
        <f t="shared" si="101"/>
        <v>0.002573861095922152</v>
      </c>
      <c r="M3269" s="22">
        <f t="shared" si="102"/>
        <v>28.686553289392794</v>
      </c>
    </row>
    <row r="3270" spans="11:13" ht="12.75">
      <c r="K3270" s="46">
        <v>3264</v>
      </c>
      <c r="L3270" s="21">
        <f t="shared" si="101"/>
        <v>0.002573279930630523</v>
      </c>
      <c r="M3270" s="22">
        <f t="shared" si="102"/>
        <v>28.689126569323424</v>
      </c>
    </row>
    <row r="3271" spans="11:13" ht="12.75">
      <c r="K3271" s="46">
        <v>3265</v>
      </c>
      <c r="L3271" s="21">
        <f aca="true" t="shared" si="103" ref="L3271:L3334">$K3271^(LOG10(L$5)/LOG10(2))</f>
        <v>0.002572699074528725</v>
      </c>
      <c r="M3271" s="22">
        <f t="shared" si="102"/>
        <v>28.69169926839795</v>
      </c>
    </row>
    <row r="3272" spans="11:13" ht="12.75">
      <c r="K3272" s="46">
        <v>3266</v>
      </c>
      <c r="L3272" s="21">
        <f t="shared" si="103"/>
        <v>0.002572118527357634</v>
      </c>
      <c r="M3272" s="22">
        <f t="shared" si="102"/>
        <v>28.69427138692531</v>
      </c>
    </row>
    <row r="3273" spans="11:13" ht="12.75">
      <c r="K3273" s="46">
        <v>3267</v>
      </c>
      <c r="L3273" s="21">
        <f t="shared" si="103"/>
        <v>0.002571538288858432</v>
      </c>
      <c r="M3273" s="22">
        <f aca="true" t="shared" si="104" ref="M3273:M3336">M3272+L3273</f>
        <v>28.696842925214167</v>
      </c>
    </row>
    <row r="3274" spans="11:13" ht="12.75">
      <c r="K3274" s="46">
        <v>3268</v>
      </c>
      <c r="L3274" s="21">
        <f t="shared" si="103"/>
        <v>0.0025709583587725975</v>
      </c>
      <c r="M3274" s="22">
        <f t="shared" si="104"/>
        <v>28.69941388357294</v>
      </c>
    </row>
    <row r="3275" spans="11:13" ht="12.75">
      <c r="K3275" s="46">
        <v>3269</v>
      </c>
      <c r="L3275" s="21">
        <f t="shared" si="103"/>
        <v>0.002570378736841897</v>
      </c>
      <c r="M3275" s="22">
        <f t="shared" si="104"/>
        <v>28.701984262309782</v>
      </c>
    </row>
    <row r="3276" spans="11:13" ht="12.75">
      <c r="K3276" s="46">
        <v>3270</v>
      </c>
      <c r="L3276" s="21">
        <f t="shared" si="103"/>
        <v>0.0025697994228084</v>
      </c>
      <c r="M3276" s="22">
        <f t="shared" si="104"/>
        <v>28.70455406173259</v>
      </c>
    </row>
    <row r="3277" spans="11:13" ht="12.75">
      <c r="K3277" s="46">
        <v>3271</v>
      </c>
      <c r="L3277" s="21">
        <f t="shared" si="103"/>
        <v>0.002569220416414467</v>
      </c>
      <c r="M3277" s="22">
        <f t="shared" si="104"/>
        <v>28.707123282149006</v>
      </c>
    </row>
    <row r="3278" spans="11:13" ht="12.75">
      <c r="K3278" s="46">
        <v>3272</v>
      </c>
      <c r="L3278" s="21">
        <f t="shared" si="103"/>
        <v>0.0025686417174027496</v>
      </c>
      <c r="M3278" s="22">
        <f t="shared" si="104"/>
        <v>28.70969192386641</v>
      </c>
    </row>
    <row r="3279" spans="11:13" ht="12.75">
      <c r="K3279" s="46">
        <v>3273</v>
      </c>
      <c r="L3279" s="21">
        <f t="shared" si="103"/>
        <v>0.0025680633255162006</v>
      </c>
      <c r="M3279" s="22">
        <f t="shared" si="104"/>
        <v>28.712259987191924</v>
      </c>
    </row>
    <row r="3280" spans="11:13" ht="12.75">
      <c r="K3280" s="46">
        <v>3274</v>
      </c>
      <c r="L3280" s="21">
        <f t="shared" si="103"/>
        <v>0.00256748524049806</v>
      </c>
      <c r="M3280" s="22">
        <f t="shared" si="104"/>
        <v>28.71482747243242</v>
      </c>
    </row>
    <row r="3281" spans="11:13" ht="12.75">
      <c r="K3281" s="46">
        <v>3275</v>
      </c>
      <c r="L3281" s="21">
        <f t="shared" si="103"/>
        <v>0.0025669074620918615</v>
      </c>
      <c r="M3281" s="22">
        <f t="shared" si="104"/>
        <v>28.717394379894515</v>
      </c>
    </row>
    <row r="3282" spans="11:13" ht="12.75">
      <c r="K3282" s="46">
        <v>3276</v>
      </c>
      <c r="L3282" s="21">
        <f t="shared" si="103"/>
        <v>0.002566329990041436</v>
      </c>
      <c r="M3282" s="22">
        <f t="shared" si="104"/>
        <v>28.719960709884557</v>
      </c>
    </row>
    <row r="3283" spans="11:13" ht="12.75">
      <c r="K3283" s="46">
        <v>3277</v>
      </c>
      <c r="L3283" s="21">
        <f t="shared" si="103"/>
        <v>0.002565752824090901</v>
      </c>
      <c r="M3283" s="22">
        <f t="shared" si="104"/>
        <v>28.722526462708647</v>
      </c>
    </row>
    <row r="3284" spans="11:13" ht="12.75">
      <c r="K3284" s="46">
        <v>3278</v>
      </c>
      <c r="L3284" s="21">
        <f t="shared" si="103"/>
        <v>0.0025651759639846753</v>
      </c>
      <c r="M3284" s="22">
        <f t="shared" si="104"/>
        <v>28.72509163867263</v>
      </c>
    </row>
    <row r="3285" spans="11:13" ht="12.75">
      <c r="K3285" s="46">
        <v>3279</v>
      </c>
      <c r="L3285" s="21">
        <f t="shared" si="103"/>
        <v>0.002564599409467451</v>
      </c>
      <c r="M3285" s="22">
        <f t="shared" si="104"/>
        <v>28.727656238082098</v>
      </c>
    </row>
    <row r="3286" spans="11:13" ht="12.75">
      <c r="K3286" s="46">
        <v>3280</v>
      </c>
      <c r="L3286" s="21">
        <f t="shared" si="103"/>
        <v>0.0025640231602842285</v>
      </c>
      <c r="M3286" s="22">
        <f t="shared" si="104"/>
        <v>28.730220261242383</v>
      </c>
    </row>
    <row r="3287" spans="11:13" ht="12.75">
      <c r="K3287" s="46">
        <v>3281</v>
      </c>
      <c r="L3287" s="21">
        <f t="shared" si="103"/>
        <v>0.002563447216180294</v>
      </c>
      <c r="M3287" s="22">
        <f t="shared" si="104"/>
        <v>28.732783708458562</v>
      </c>
    </row>
    <row r="3288" spans="11:13" ht="12.75">
      <c r="K3288" s="46">
        <v>3282</v>
      </c>
      <c r="L3288" s="21">
        <f t="shared" si="103"/>
        <v>0.0025628715769012147</v>
      </c>
      <c r="M3288" s="22">
        <f t="shared" si="104"/>
        <v>28.735346580035465</v>
      </c>
    </row>
    <row r="3289" spans="11:13" ht="12.75">
      <c r="K3289" s="46">
        <v>3283</v>
      </c>
      <c r="L3289" s="21">
        <f t="shared" si="103"/>
        <v>0.0025622962421928594</v>
      </c>
      <c r="M3289" s="22">
        <f t="shared" si="104"/>
        <v>28.737908876277658</v>
      </c>
    </row>
    <row r="3290" spans="11:13" ht="12.75">
      <c r="K3290" s="46">
        <v>3284</v>
      </c>
      <c r="L3290" s="21">
        <f t="shared" si="103"/>
        <v>0.0025617212118013836</v>
      </c>
      <c r="M3290" s="22">
        <f t="shared" si="104"/>
        <v>28.74047059748946</v>
      </c>
    </row>
    <row r="3291" spans="11:13" ht="12.75">
      <c r="K3291" s="46">
        <v>3285</v>
      </c>
      <c r="L3291" s="21">
        <f t="shared" si="103"/>
        <v>0.002561146485473225</v>
      </c>
      <c r="M3291" s="22">
        <f t="shared" si="104"/>
        <v>28.74303174397493</v>
      </c>
    </row>
    <row r="3292" spans="11:13" ht="12.75">
      <c r="K3292" s="46">
        <v>3286</v>
      </c>
      <c r="L3292" s="21">
        <f t="shared" si="103"/>
        <v>0.0025605720629551135</v>
      </c>
      <c r="M3292" s="22">
        <f t="shared" si="104"/>
        <v>28.745592316037886</v>
      </c>
    </row>
    <row r="3293" spans="11:13" ht="12.75">
      <c r="K3293" s="46">
        <v>3287</v>
      </c>
      <c r="L3293" s="21">
        <f t="shared" si="103"/>
        <v>0.002559997943994071</v>
      </c>
      <c r="M3293" s="22">
        <f t="shared" si="104"/>
        <v>28.74815231398188</v>
      </c>
    </row>
    <row r="3294" spans="11:13" ht="12.75">
      <c r="K3294" s="46">
        <v>3288</v>
      </c>
      <c r="L3294" s="21">
        <f t="shared" si="103"/>
        <v>0.0025594241283373965</v>
      </c>
      <c r="M3294" s="22">
        <f t="shared" si="104"/>
        <v>28.750711738110216</v>
      </c>
    </row>
    <row r="3295" spans="11:13" ht="12.75">
      <c r="K3295" s="46">
        <v>3289</v>
      </c>
      <c r="L3295" s="21">
        <f t="shared" si="103"/>
        <v>0.0025588506157326924</v>
      </c>
      <c r="M3295" s="22">
        <f t="shared" si="104"/>
        <v>28.753270588725947</v>
      </c>
    </row>
    <row r="3296" spans="11:13" ht="12.75">
      <c r="K3296" s="46">
        <v>3290</v>
      </c>
      <c r="L3296" s="21">
        <f t="shared" si="103"/>
        <v>0.002558277405927831</v>
      </c>
      <c r="M3296" s="22">
        <f t="shared" si="104"/>
        <v>28.755828866131875</v>
      </c>
    </row>
    <row r="3297" spans="11:13" ht="12.75">
      <c r="K3297" s="46">
        <v>3291</v>
      </c>
      <c r="L3297" s="21">
        <f t="shared" si="103"/>
        <v>0.0025577044986709843</v>
      </c>
      <c r="M3297" s="22">
        <f t="shared" si="104"/>
        <v>28.758386570630545</v>
      </c>
    </row>
    <row r="3298" spans="11:13" ht="12.75">
      <c r="K3298" s="46">
        <v>3292</v>
      </c>
      <c r="L3298" s="21">
        <f t="shared" si="103"/>
        <v>0.0025571318937105962</v>
      </c>
      <c r="M3298" s="22">
        <f t="shared" si="104"/>
        <v>28.760943702524255</v>
      </c>
    </row>
    <row r="3299" spans="11:13" ht="12.75">
      <c r="K3299" s="46">
        <v>3293</v>
      </c>
      <c r="L3299" s="21">
        <f t="shared" si="103"/>
        <v>0.0025565595907954116</v>
      </c>
      <c r="M3299" s="22">
        <f t="shared" si="104"/>
        <v>28.763500262115052</v>
      </c>
    </row>
    <row r="3300" spans="11:13" ht="12.75">
      <c r="K3300" s="46">
        <v>3294</v>
      </c>
      <c r="L3300" s="21">
        <f t="shared" si="103"/>
        <v>0.002555987589674449</v>
      </c>
      <c r="M3300" s="22">
        <f t="shared" si="104"/>
        <v>28.766056249704725</v>
      </c>
    </row>
    <row r="3301" spans="11:13" ht="12.75">
      <c r="K3301" s="46">
        <v>3295</v>
      </c>
      <c r="L3301" s="21">
        <f t="shared" si="103"/>
        <v>0.002555415890097016</v>
      </c>
      <c r="M3301" s="22">
        <f t="shared" si="104"/>
        <v>28.768611665594822</v>
      </c>
    </row>
    <row r="3302" spans="11:13" ht="12.75">
      <c r="K3302" s="46">
        <v>3296</v>
      </c>
      <c r="L3302" s="21">
        <f t="shared" si="103"/>
        <v>0.002554844491812702</v>
      </c>
      <c r="M3302" s="22">
        <f t="shared" si="104"/>
        <v>28.771166510086633</v>
      </c>
    </row>
    <row r="3303" spans="11:13" ht="12.75">
      <c r="K3303" s="46">
        <v>3297</v>
      </c>
      <c r="L3303" s="21">
        <f t="shared" si="103"/>
        <v>0.0025542733945713887</v>
      </c>
      <c r="M3303" s="22">
        <f t="shared" si="104"/>
        <v>28.773720783481206</v>
      </c>
    </row>
    <row r="3304" spans="11:13" ht="12.75">
      <c r="K3304" s="46">
        <v>3298</v>
      </c>
      <c r="L3304" s="21">
        <f t="shared" si="103"/>
        <v>0.0025537025981232256</v>
      </c>
      <c r="M3304" s="22">
        <f t="shared" si="104"/>
        <v>28.77627448607933</v>
      </c>
    </row>
    <row r="3305" spans="11:13" ht="12.75">
      <c r="K3305" s="46">
        <v>3299</v>
      </c>
      <c r="L3305" s="21">
        <f t="shared" si="103"/>
        <v>0.002553132102218659</v>
      </c>
      <c r="M3305" s="22">
        <f t="shared" si="104"/>
        <v>28.77882761818155</v>
      </c>
    </row>
    <row r="3306" spans="11:13" ht="12.75">
      <c r="K3306" s="46">
        <v>3300</v>
      </c>
      <c r="L3306" s="21">
        <f t="shared" si="103"/>
        <v>0.0025525619066084156</v>
      </c>
      <c r="M3306" s="22">
        <f t="shared" si="104"/>
        <v>28.781380180088156</v>
      </c>
    </row>
    <row r="3307" spans="11:13" ht="12.75">
      <c r="K3307" s="46">
        <v>3301</v>
      </c>
      <c r="L3307" s="21">
        <f t="shared" si="103"/>
        <v>0.002551992011043497</v>
      </c>
      <c r="M3307" s="22">
        <f t="shared" si="104"/>
        <v>28.7839321720992</v>
      </c>
    </row>
    <row r="3308" spans="11:13" ht="12.75">
      <c r="K3308" s="46">
        <v>3302</v>
      </c>
      <c r="L3308" s="21">
        <f t="shared" si="103"/>
        <v>0.0025514224152751942</v>
      </c>
      <c r="M3308" s="22">
        <f t="shared" si="104"/>
        <v>28.786483594514475</v>
      </c>
    </row>
    <row r="3309" spans="11:13" ht="12.75">
      <c r="K3309" s="46">
        <v>3303</v>
      </c>
      <c r="L3309" s="21">
        <f t="shared" si="103"/>
        <v>0.0025508531190550745</v>
      </c>
      <c r="M3309" s="22">
        <f t="shared" si="104"/>
        <v>28.78903444763353</v>
      </c>
    </row>
    <row r="3310" spans="11:13" ht="12.75">
      <c r="K3310" s="46">
        <v>3304</v>
      </c>
      <c r="L3310" s="21">
        <f t="shared" si="103"/>
        <v>0.0025502841221349912</v>
      </c>
      <c r="M3310" s="22">
        <f t="shared" si="104"/>
        <v>28.791584731755666</v>
      </c>
    </row>
    <row r="3311" spans="11:13" ht="12.75">
      <c r="K3311" s="46">
        <v>3305</v>
      </c>
      <c r="L3311" s="21">
        <f t="shared" si="103"/>
        <v>0.002549715424267074</v>
      </c>
      <c r="M3311" s="22">
        <f t="shared" si="104"/>
        <v>28.794134447179932</v>
      </c>
    </row>
    <row r="3312" spans="11:13" ht="12.75">
      <c r="K3312" s="46">
        <v>3306</v>
      </c>
      <c r="L3312" s="21">
        <f t="shared" si="103"/>
        <v>0.0025491470252037352</v>
      </c>
      <c r="M3312" s="22">
        <f t="shared" si="104"/>
        <v>28.796683594205135</v>
      </c>
    </row>
    <row r="3313" spans="11:13" ht="12.75">
      <c r="K3313" s="46">
        <v>3307</v>
      </c>
      <c r="L3313" s="21">
        <f t="shared" si="103"/>
        <v>0.0025485789246976623</v>
      </c>
      <c r="M3313" s="22">
        <f t="shared" si="104"/>
        <v>28.799232173129834</v>
      </c>
    </row>
    <row r="3314" spans="11:13" ht="12.75">
      <c r="K3314" s="46">
        <v>3308</v>
      </c>
      <c r="L3314" s="21">
        <f t="shared" si="103"/>
        <v>0.00254801112250183</v>
      </c>
      <c r="M3314" s="22">
        <f t="shared" si="104"/>
        <v>28.801780184252337</v>
      </c>
    </row>
    <row r="3315" spans="11:13" ht="12.75">
      <c r="K3315" s="46">
        <v>3309</v>
      </c>
      <c r="L3315" s="21">
        <f t="shared" si="103"/>
        <v>0.0025474436183694875</v>
      </c>
      <c r="M3315" s="22">
        <f t="shared" si="104"/>
        <v>28.804327627870705</v>
      </c>
    </row>
    <row r="3316" spans="11:13" ht="12.75">
      <c r="K3316" s="46">
        <v>3310</v>
      </c>
      <c r="L3316" s="21">
        <f t="shared" si="103"/>
        <v>0.002546876412054162</v>
      </c>
      <c r="M3316" s="22">
        <f t="shared" si="104"/>
        <v>28.80687450428276</v>
      </c>
    </row>
    <row r="3317" spans="11:13" ht="12.75">
      <c r="K3317" s="46">
        <v>3311</v>
      </c>
      <c r="L3317" s="21">
        <f t="shared" si="103"/>
        <v>0.002546309503309659</v>
      </c>
      <c r="M3317" s="22">
        <f t="shared" si="104"/>
        <v>28.80942081378607</v>
      </c>
    </row>
    <row r="3318" spans="11:13" ht="12.75">
      <c r="K3318" s="46">
        <v>3312</v>
      </c>
      <c r="L3318" s="21">
        <f t="shared" si="103"/>
        <v>0.0025457428918900637</v>
      </c>
      <c r="M3318" s="22">
        <f t="shared" si="104"/>
        <v>28.81196655667796</v>
      </c>
    </row>
    <row r="3319" spans="11:13" ht="12.75">
      <c r="K3319" s="46">
        <v>3313</v>
      </c>
      <c r="L3319" s="21">
        <f t="shared" si="103"/>
        <v>0.0025451765775497356</v>
      </c>
      <c r="M3319" s="22">
        <f t="shared" si="104"/>
        <v>28.814511733255507</v>
      </c>
    </row>
    <row r="3320" spans="11:13" ht="12.75">
      <c r="K3320" s="46">
        <v>3314</v>
      </c>
      <c r="L3320" s="21">
        <f t="shared" si="103"/>
        <v>0.002544610560043316</v>
      </c>
      <c r="M3320" s="22">
        <f t="shared" si="104"/>
        <v>28.81705634381555</v>
      </c>
    </row>
    <row r="3321" spans="11:13" ht="12.75">
      <c r="K3321" s="46">
        <v>3315</v>
      </c>
      <c r="L3321" s="21">
        <f t="shared" si="103"/>
        <v>0.00254404483912572</v>
      </c>
      <c r="M3321" s="22">
        <f t="shared" si="104"/>
        <v>28.819600388654678</v>
      </c>
    </row>
    <row r="3322" spans="11:13" ht="12.75">
      <c r="K3322" s="46">
        <v>3316</v>
      </c>
      <c r="L3322" s="21">
        <f t="shared" si="103"/>
        <v>0.0025434794145521356</v>
      </c>
      <c r="M3322" s="22">
        <f t="shared" si="104"/>
        <v>28.82214386806923</v>
      </c>
    </row>
    <row r="3323" spans="11:13" ht="12.75">
      <c r="K3323" s="46">
        <v>3317</v>
      </c>
      <c r="L3323" s="21">
        <f t="shared" si="103"/>
        <v>0.002542914286078033</v>
      </c>
      <c r="M3323" s="22">
        <f t="shared" si="104"/>
        <v>28.824686782355307</v>
      </c>
    </row>
    <row r="3324" spans="11:13" ht="12.75">
      <c r="K3324" s="46">
        <v>3318</v>
      </c>
      <c r="L3324" s="21">
        <f t="shared" si="103"/>
        <v>0.002542349453459151</v>
      </c>
      <c r="M3324" s="22">
        <f t="shared" si="104"/>
        <v>28.827229131808767</v>
      </c>
    </row>
    <row r="3325" spans="11:13" ht="12.75">
      <c r="K3325" s="46">
        <v>3319</v>
      </c>
      <c r="L3325" s="21">
        <f t="shared" si="103"/>
        <v>0.0025417849164515163</v>
      </c>
      <c r="M3325" s="22">
        <f t="shared" si="104"/>
        <v>28.82977091672522</v>
      </c>
    </row>
    <row r="3326" spans="11:13" ht="12.75">
      <c r="K3326" s="46">
        <v>3320</v>
      </c>
      <c r="L3326" s="21">
        <f t="shared" si="103"/>
        <v>0.0025412206748114097</v>
      </c>
      <c r="M3326" s="22">
        <f t="shared" si="104"/>
        <v>28.83231213740003</v>
      </c>
    </row>
    <row r="3327" spans="11:13" ht="12.75">
      <c r="K3327" s="46">
        <v>3321</v>
      </c>
      <c r="L3327" s="21">
        <f t="shared" si="103"/>
        <v>0.0025406567282954024</v>
      </c>
      <c r="M3327" s="22">
        <f t="shared" si="104"/>
        <v>28.834852794128327</v>
      </c>
    </row>
    <row r="3328" spans="11:13" ht="12.75">
      <c r="K3328" s="46">
        <v>3322</v>
      </c>
      <c r="L3328" s="21">
        <f t="shared" si="103"/>
        <v>0.002540093076660339</v>
      </c>
      <c r="M3328" s="22">
        <f t="shared" si="104"/>
        <v>28.837392887204988</v>
      </c>
    </row>
    <row r="3329" spans="11:13" ht="12.75">
      <c r="K3329" s="46">
        <v>3323</v>
      </c>
      <c r="L3329" s="21">
        <f t="shared" si="103"/>
        <v>0.002539529719663324</v>
      </c>
      <c r="M3329" s="22">
        <f t="shared" si="104"/>
        <v>28.83993241692465</v>
      </c>
    </row>
    <row r="3330" spans="11:13" ht="12.75">
      <c r="K3330" s="46">
        <v>3324</v>
      </c>
      <c r="L3330" s="21">
        <f t="shared" si="103"/>
        <v>0.0025389666570617545</v>
      </c>
      <c r="M3330" s="22">
        <f t="shared" si="104"/>
        <v>28.842471383581714</v>
      </c>
    </row>
    <row r="3331" spans="11:13" ht="12.75">
      <c r="K3331" s="46">
        <v>3325</v>
      </c>
      <c r="L3331" s="21">
        <f t="shared" si="103"/>
        <v>0.002538403888613284</v>
      </c>
      <c r="M3331" s="22">
        <f t="shared" si="104"/>
        <v>28.845009787470328</v>
      </c>
    </row>
    <row r="3332" spans="11:13" ht="12.75">
      <c r="K3332" s="46">
        <v>3326</v>
      </c>
      <c r="L3332" s="21">
        <f t="shared" si="103"/>
        <v>0.0025378414140758455</v>
      </c>
      <c r="M3332" s="22">
        <f t="shared" si="104"/>
        <v>28.847547628884403</v>
      </c>
    </row>
    <row r="3333" spans="11:13" ht="12.75">
      <c r="K3333" s="46">
        <v>3327</v>
      </c>
      <c r="L3333" s="21">
        <f t="shared" si="103"/>
        <v>0.0025372792332076398</v>
      </c>
      <c r="M3333" s="22">
        <f t="shared" si="104"/>
        <v>28.850084908117612</v>
      </c>
    </row>
    <row r="3334" spans="11:13" ht="12.75">
      <c r="K3334" s="46">
        <v>3328</v>
      </c>
      <c r="L3334" s="21">
        <f t="shared" si="103"/>
        <v>0.002536717345767147</v>
      </c>
      <c r="M3334" s="22">
        <f t="shared" si="104"/>
        <v>28.852621625463378</v>
      </c>
    </row>
    <row r="3335" spans="11:13" ht="12.75">
      <c r="K3335" s="46">
        <v>3329</v>
      </c>
      <c r="L3335" s="21">
        <f aca="true" t="shared" si="105" ref="L3335:L3398">$K3335^(LOG10(L$5)/LOG10(2))</f>
        <v>0.0025361557515131135</v>
      </c>
      <c r="M3335" s="22">
        <f t="shared" si="104"/>
        <v>28.855157781214892</v>
      </c>
    </row>
    <row r="3336" spans="11:13" ht="12.75">
      <c r="K3336" s="46">
        <v>3330</v>
      </c>
      <c r="L3336" s="21">
        <f t="shared" si="105"/>
        <v>0.002535594450204553</v>
      </c>
      <c r="M3336" s="22">
        <f t="shared" si="104"/>
        <v>28.857693375665097</v>
      </c>
    </row>
    <row r="3337" spans="11:13" ht="12.75">
      <c r="K3337" s="46">
        <v>3331</v>
      </c>
      <c r="L3337" s="21">
        <f t="shared" si="105"/>
        <v>0.002535033441600752</v>
      </c>
      <c r="M3337" s="22">
        <f aca="true" t="shared" si="106" ref="M3337:M3400">M3336+L3337</f>
        <v>28.860228409106696</v>
      </c>
    </row>
    <row r="3338" spans="11:13" ht="12.75">
      <c r="K3338" s="46">
        <v>3332</v>
      </c>
      <c r="L3338" s="21">
        <f t="shared" si="105"/>
        <v>0.002534472725461272</v>
      </c>
      <c r="M3338" s="22">
        <f t="shared" si="106"/>
        <v>28.862762881832158</v>
      </c>
    </row>
    <row r="3339" spans="11:13" ht="12.75">
      <c r="K3339" s="46">
        <v>3333</v>
      </c>
      <c r="L3339" s="21">
        <f t="shared" si="105"/>
        <v>0.0025339123015459377</v>
      </c>
      <c r="M3339" s="22">
        <f t="shared" si="106"/>
        <v>28.8652967941337</v>
      </c>
    </row>
    <row r="3340" spans="11:13" ht="12.75">
      <c r="K3340" s="46">
        <v>3334</v>
      </c>
      <c r="L3340" s="21">
        <f t="shared" si="105"/>
        <v>0.002533352169614849</v>
      </c>
      <c r="M3340" s="22">
        <f t="shared" si="106"/>
        <v>28.867830146303316</v>
      </c>
    </row>
    <row r="3341" spans="11:13" ht="12.75">
      <c r="K3341" s="46">
        <v>3335</v>
      </c>
      <c r="L3341" s="21">
        <f t="shared" si="105"/>
        <v>0.0025327923294283664</v>
      </c>
      <c r="M3341" s="22">
        <f t="shared" si="106"/>
        <v>28.870362938632745</v>
      </c>
    </row>
    <row r="3342" spans="11:13" ht="12.75">
      <c r="K3342" s="46">
        <v>3336</v>
      </c>
      <c r="L3342" s="21">
        <f t="shared" si="105"/>
        <v>0.002532232780747125</v>
      </c>
      <c r="M3342" s="22">
        <f t="shared" si="106"/>
        <v>28.872895171413493</v>
      </c>
    </row>
    <row r="3343" spans="11:13" ht="12.75">
      <c r="K3343" s="46">
        <v>3337</v>
      </c>
      <c r="L3343" s="21">
        <f t="shared" si="105"/>
        <v>0.0025316735233320256</v>
      </c>
      <c r="M3343" s="22">
        <f t="shared" si="106"/>
        <v>28.875426844936825</v>
      </c>
    </row>
    <row r="3344" spans="11:13" ht="12.75">
      <c r="K3344" s="46">
        <v>3338</v>
      </c>
      <c r="L3344" s="21">
        <f t="shared" si="105"/>
        <v>0.002531114556944239</v>
      </c>
      <c r="M3344" s="22">
        <f t="shared" si="106"/>
        <v>28.87795795949377</v>
      </c>
    </row>
    <row r="3345" spans="11:13" ht="12.75">
      <c r="K3345" s="46">
        <v>3339</v>
      </c>
      <c r="L3345" s="21">
        <f t="shared" si="105"/>
        <v>0.0025305558813452033</v>
      </c>
      <c r="M3345" s="22">
        <f t="shared" si="106"/>
        <v>28.880488515375117</v>
      </c>
    </row>
    <row r="3346" spans="11:13" ht="12.75">
      <c r="K3346" s="46">
        <v>3340</v>
      </c>
      <c r="L3346" s="21">
        <f t="shared" si="105"/>
        <v>0.0025299974962966166</v>
      </c>
      <c r="M3346" s="22">
        <f t="shared" si="106"/>
        <v>28.883018512871413</v>
      </c>
    </row>
    <row r="3347" spans="11:13" ht="12.75">
      <c r="K3347" s="46">
        <v>3341</v>
      </c>
      <c r="L3347" s="21">
        <f t="shared" si="105"/>
        <v>0.0025294394015604555</v>
      </c>
      <c r="M3347" s="22">
        <f t="shared" si="106"/>
        <v>28.885547952272972</v>
      </c>
    </row>
    <row r="3348" spans="11:13" ht="12.75">
      <c r="K3348" s="46">
        <v>3342</v>
      </c>
      <c r="L3348" s="21">
        <f t="shared" si="105"/>
        <v>0.0025288815968989528</v>
      </c>
      <c r="M3348" s="22">
        <f t="shared" si="106"/>
        <v>28.88807683386987</v>
      </c>
    </row>
    <row r="3349" spans="11:13" ht="12.75">
      <c r="K3349" s="46">
        <v>3343</v>
      </c>
      <c r="L3349" s="21">
        <f t="shared" si="105"/>
        <v>0.0025283240820746116</v>
      </c>
      <c r="M3349" s="22">
        <f t="shared" si="106"/>
        <v>28.890605157951946</v>
      </c>
    </row>
    <row r="3350" spans="11:13" ht="12.75">
      <c r="K3350" s="46">
        <v>3344</v>
      </c>
      <c r="L3350" s="21">
        <f t="shared" si="105"/>
        <v>0.002527766856850197</v>
      </c>
      <c r="M3350" s="22">
        <f t="shared" si="106"/>
        <v>28.893132924808796</v>
      </c>
    </row>
    <row r="3351" spans="11:13" ht="12.75">
      <c r="K3351" s="46">
        <v>3345</v>
      </c>
      <c r="L3351" s="21">
        <f t="shared" si="105"/>
        <v>0.002527209920988743</v>
      </c>
      <c r="M3351" s="22">
        <f t="shared" si="106"/>
        <v>28.895660134729784</v>
      </c>
    </row>
    <row r="3352" spans="11:13" ht="12.75">
      <c r="K3352" s="46">
        <v>3346</v>
      </c>
      <c r="L3352" s="21">
        <f t="shared" si="105"/>
        <v>0.0025266532742535485</v>
      </c>
      <c r="M3352" s="22">
        <f t="shared" si="106"/>
        <v>28.898186788004036</v>
      </c>
    </row>
    <row r="3353" spans="11:13" ht="12.75">
      <c r="K3353" s="46">
        <v>3347</v>
      </c>
      <c r="L3353" s="21">
        <f t="shared" si="105"/>
        <v>0.002526096916408175</v>
      </c>
      <c r="M3353" s="22">
        <f t="shared" si="106"/>
        <v>28.900712884920445</v>
      </c>
    </row>
    <row r="3354" spans="11:13" ht="12.75">
      <c r="K3354" s="46">
        <v>3348</v>
      </c>
      <c r="L3354" s="21">
        <f t="shared" si="105"/>
        <v>0.0025255408472164473</v>
      </c>
      <c r="M3354" s="22">
        <f t="shared" si="106"/>
        <v>28.90323842576766</v>
      </c>
    </row>
    <row r="3355" spans="11:13" ht="12.75">
      <c r="K3355" s="46">
        <v>3349</v>
      </c>
      <c r="L3355" s="21">
        <f t="shared" si="105"/>
        <v>0.0025249850664424496</v>
      </c>
      <c r="M3355" s="22">
        <f t="shared" si="106"/>
        <v>28.905763410834105</v>
      </c>
    </row>
    <row r="3356" spans="11:13" ht="12.75">
      <c r="K3356" s="46">
        <v>3350</v>
      </c>
      <c r="L3356" s="21">
        <f t="shared" si="105"/>
        <v>0.0025244295738505425</v>
      </c>
      <c r="M3356" s="22">
        <f t="shared" si="106"/>
        <v>28.908287840407954</v>
      </c>
    </row>
    <row r="3357" spans="11:13" ht="12.75">
      <c r="K3357" s="46">
        <v>3351</v>
      </c>
      <c r="L3357" s="21">
        <f t="shared" si="105"/>
        <v>0.0025238743692053327</v>
      </c>
      <c r="M3357" s="22">
        <f t="shared" si="106"/>
        <v>28.91081171477716</v>
      </c>
    </row>
    <row r="3358" spans="11:13" ht="12.75">
      <c r="K3358" s="46">
        <v>3352</v>
      </c>
      <c r="L3358" s="21">
        <f t="shared" si="105"/>
        <v>0.0025233194522716997</v>
      </c>
      <c r="M3358" s="22">
        <f t="shared" si="106"/>
        <v>28.913335034229434</v>
      </c>
    </row>
    <row r="3359" spans="11:13" ht="12.75">
      <c r="K3359" s="46">
        <v>3353</v>
      </c>
      <c r="L3359" s="21">
        <f t="shared" si="105"/>
        <v>0.002522764822814789</v>
      </c>
      <c r="M3359" s="22">
        <f t="shared" si="106"/>
        <v>28.915857799052247</v>
      </c>
    </row>
    <row r="3360" spans="11:13" ht="12.75">
      <c r="K3360" s="46">
        <v>3354</v>
      </c>
      <c r="L3360" s="21">
        <f t="shared" si="105"/>
        <v>0.0025222104805999947</v>
      </c>
      <c r="M3360" s="22">
        <f t="shared" si="106"/>
        <v>28.918380009532846</v>
      </c>
    </row>
    <row r="3361" spans="11:13" ht="12.75">
      <c r="K3361" s="46">
        <v>3355</v>
      </c>
      <c r="L3361" s="21">
        <f t="shared" si="105"/>
        <v>0.00252165642539298</v>
      </c>
      <c r="M3361" s="22">
        <f t="shared" si="106"/>
        <v>28.92090166595824</v>
      </c>
    </row>
    <row r="3362" spans="11:13" ht="12.75">
      <c r="K3362" s="46">
        <v>3356</v>
      </c>
      <c r="L3362" s="21">
        <f t="shared" si="105"/>
        <v>0.002521102656959673</v>
      </c>
      <c r="M3362" s="22">
        <f t="shared" si="106"/>
        <v>28.9234227686152</v>
      </c>
    </row>
    <row r="3363" spans="11:13" ht="12.75">
      <c r="K3363" s="46">
        <v>3357</v>
      </c>
      <c r="L3363" s="21">
        <f t="shared" si="105"/>
        <v>0.0025205491750662536</v>
      </c>
      <c r="M3363" s="22">
        <f t="shared" si="106"/>
        <v>28.925943317790267</v>
      </c>
    </row>
    <row r="3364" spans="11:13" ht="12.75">
      <c r="K3364" s="46">
        <v>3358</v>
      </c>
      <c r="L3364" s="21">
        <f t="shared" si="105"/>
        <v>0.0025199959794791676</v>
      </c>
      <c r="M3364" s="22">
        <f t="shared" si="106"/>
        <v>28.928463313769747</v>
      </c>
    </row>
    <row r="3365" spans="11:13" ht="12.75">
      <c r="K3365" s="46">
        <v>3359</v>
      </c>
      <c r="L3365" s="21">
        <f t="shared" si="105"/>
        <v>0.002519443069965116</v>
      </c>
      <c r="M3365" s="22">
        <f t="shared" si="106"/>
        <v>28.93098275683971</v>
      </c>
    </row>
    <row r="3366" spans="11:13" ht="12.75">
      <c r="K3366" s="46">
        <v>3360</v>
      </c>
      <c r="L3366" s="21">
        <f t="shared" si="105"/>
        <v>0.002518890446291069</v>
      </c>
      <c r="M3366" s="22">
        <f t="shared" si="106"/>
        <v>28.933501647286</v>
      </c>
    </row>
    <row r="3367" spans="11:13" ht="12.75">
      <c r="K3367" s="46">
        <v>3361</v>
      </c>
      <c r="L3367" s="21">
        <f t="shared" si="105"/>
        <v>0.00251833810822424</v>
      </c>
      <c r="M3367" s="22">
        <f t="shared" si="106"/>
        <v>28.936019985394225</v>
      </c>
    </row>
    <row r="3368" spans="11:13" ht="12.75">
      <c r="K3368" s="46">
        <v>3362</v>
      </c>
      <c r="L3368" s="21">
        <f t="shared" si="105"/>
        <v>0.002517786055532117</v>
      </c>
      <c r="M3368" s="22">
        <f t="shared" si="106"/>
        <v>28.938537771449756</v>
      </c>
    </row>
    <row r="3369" spans="11:13" ht="12.75">
      <c r="K3369" s="46">
        <v>3363</v>
      </c>
      <c r="L3369" s="21">
        <f t="shared" si="105"/>
        <v>0.0025172342879824375</v>
      </c>
      <c r="M3369" s="22">
        <f t="shared" si="106"/>
        <v>28.941055005737738</v>
      </c>
    </row>
    <row r="3370" spans="11:13" ht="12.75">
      <c r="K3370" s="46">
        <v>3364</v>
      </c>
      <c r="L3370" s="21">
        <f t="shared" si="105"/>
        <v>0.002516682805343201</v>
      </c>
      <c r="M3370" s="22">
        <f t="shared" si="106"/>
        <v>28.94357168854308</v>
      </c>
    </row>
    <row r="3371" spans="11:13" ht="12.75">
      <c r="K3371" s="46">
        <v>3365</v>
      </c>
      <c r="L3371" s="21">
        <f t="shared" si="105"/>
        <v>0.00251613160738266</v>
      </c>
      <c r="M3371" s="22">
        <f t="shared" si="106"/>
        <v>28.946087820150463</v>
      </c>
    </row>
    <row r="3372" spans="11:13" ht="12.75">
      <c r="K3372" s="46">
        <v>3366</v>
      </c>
      <c r="L3372" s="21">
        <f t="shared" si="105"/>
        <v>0.002515580693869329</v>
      </c>
      <c r="M3372" s="22">
        <f t="shared" si="106"/>
        <v>28.948603400844334</v>
      </c>
    </row>
    <row r="3373" spans="11:13" ht="12.75">
      <c r="K3373" s="46">
        <v>3367</v>
      </c>
      <c r="L3373" s="21">
        <f t="shared" si="105"/>
        <v>0.00251503006457198</v>
      </c>
      <c r="M3373" s="22">
        <f t="shared" si="106"/>
        <v>28.951118430908906</v>
      </c>
    </row>
    <row r="3374" spans="11:13" ht="12.75">
      <c r="K3374" s="46">
        <v>3368</v>
      </c>
      <c r="L3374" s="21">
        <f t="shared" si="105"/>
        <v>0.0025144797192596328</v>
      </c>
      <c r="M3374" s="22">
        <f t="shared" si="106"/>
        <v>28.953632910628166</v>
      </c>
    </row>
    <row r="3375" spans="11:13" ht="12.75">
      <c r="K3375" s="46">
        <v>3369</v>
      </c>
      <c r="L3375" s="21">
        <f t="shared" si="105"/>
        <v>0.0025139296577015723</v>
      </c>
      <c r="M3375" s="22">
        <f t="shared" si="106"/>
        <v>28.956146840285868</v>
      </c>
    </row>
    <row r="3376" spans="11:13" ht="12.75">
      <c r="K3376" s="46">
        <v>3370</v>
      </c>
      <c r="L3376" s="21">
        <f t="shared" si="105"/>
        <v>0.0025133798796673442</v>
      </c>
      <c r="M3376" s="22">
        <f t="shared" si="106"/>
        <v>28.958660220165534</v>
      </c>
    </row>
    <row r="3377" spans="11:13" ht="12.75">
      <c r="K3377" s="46">
        <v>3371</v>
      </c>
      <c r="L3377" s="21">
        <f t="shared" si="105"/>
        <v>0.0025128303849267304</v>
      </c>
      <c r="M3377" s="22">
        <f t="shared" si="106"/>
        <v>28.96117305055046</v>
      </c>
    </row>
    <row r="3378" spans="11:13" ht="12.75">
      <c r="K3378" s="46">
        <v>3372</v>
      </c>
      <c r="L3378" s="21">
        <f t="shared" si="105"/>
        <v>0.002512281173249788</v>
      </c>
      <c r="M3378" s="22">
        <f t="shared" si="106"/>
        <v>28.96368533172371</v>
      </c>
    </row>
    <row r="3379" spans="11:13" ht="12.75">
      <c r="K3379" s="46">
        <v>3373</v>
      </c>
      <c r="L3379" s="21">
        <f t="shared" si="105"/>
        <v>0.002511732244406816</v>
      </c>
      <c r="M3379" s="22">
        <f t="shared" si="106"/>
        <v>28.966197063968117</v>
      </c>
    </row>
    <row r="3380" spans="11:13" ht="12.75">
      <c r="K3380" s="46">
        <v>3374</v>
      </c>
      <c r="L3380" s="21">
        <f t="shared" si="105"/>
        <v>0.0025111835981683765</v>
      </c>
      <c r="M3380" s="22">
        <f t="shared" si="106"/>
        <v>28.968708247566287</v>
      </c>
    </row>
    <row r="3381" spans="11:13" ht="12.75">
      <c r="K3381" s="46">
        <v>3375</v>
      </c>
      <c r="L3381" s="21">
        <f t="shared" si="105"/>
        <v>0.0025106352343052802</v>
      </c>
      <c r="M3381" s="22">
        <f t="shared" si="106"/>
        <v>28.971218882800592</v>
      </c>
    </row>
    <row r="3382" spans="11:13" ht="12.75">
      <c r="K3382" s="46">
        <v>3376</v>
      </c>
      <c r="L3382" s="21">
        <f t="shared" si="105"/>
        <v>0.002510087152588591</v>
      </c>
      <c r="M3382" s="22">
        <f t="shared" si="106"/>
        <v>28.973728969953182</v>
      </c>
    </row>
    <row r="3383" spans="11:13" ht="12.75">
      <c r="K3383" s="46">
        <v>3377</v>
      </c>
      <c r="L3383" s="21">
        <f t="shared" si="105"/>
        <v>0.00250953935278963</v>
      </c>
      <c r="M3383" s="22">
        <f t="shared" si="106"/>
        <v>28.976238509305972</v>
      </c>
    </row>
    <row r="3384" spans="11:13" ht="12.75">
      <c r="K3384" s="46">
        <v>3378</v>
      </c>
      <c r="L3384" s="21">
        <f t="shared" si="105"/>
        <v>0.0025089918346799687</v>
      </c>
      <c r="M3384" s="22">
        <f t="shared" si="106"/>
        <v>28.978747501140653</v>
      </c>
    </row>
    <row r="3385" spans="11:13" ht="12.75">
      <c r="K3385" s="46">
        <v>3379</v>
      </c>
      <c r="L3385" s="21">
        <f t="shared" si="105"/>
        <v>0.0025084445980314302</v>
      </c>
      <c r="M3385" s="22">
        <f t="shared" si="106"/>
        <v>28.981255945738685</v>
      </c>
    </row>
    <row r="3386" spans="11:13" ht="12.75">
      <c r="K3386" s="46">
        <v>3380</v>
      </c>
      <c r="L3386" s="21">
        <f t="shared" si="105"/>
        <v>0.002507897642616098</v>
      </c>
      <c r="M3386" s="22">
        <f t="shared" si="106"/>
        <v>28.9837638433813</v>
      </c>
    </row>
    <row r="3387" spans="11:13" ht="12.75">
      <c r="K3387" s="46">
        <v>3381</v>
      </c>
      <c r="L3387" s="21">
        <f t="shared" si="105"/>
        <v>0.0025073509682062957</v>
      </c>
      <c r="M3387" s="22">
        <f t="shared" si="106"/>
        <v>28.986271194349506</v>
      </c>
    </row>
    <row r="3388" spans="11:13" ht="12.75">
      <c r="K3388" s="46">
        <v>3382</v>
      </c>
      <c r="L3388" s="21">
        <f t="shared" si="105"/>
        <v>0.0025068045745746032</v>
      </c>
      <c r="M3388" s="22">
        <f t="shared" si="106"/>
        <v>28.988777998924082</v>
      </c>
    </row>
    <row r="3389" spans="11:13" ht="12.75">
      <c r="K3389" s="46">
        <v>3383</v>
      </c>
      <c r="L3389" s="21">
        <f t="shared" si="105"/>
        <v>0.0025062584614938526</v>
      </c>
      <c r="M3389" s="22">
        <f t="shared" si="106"/>
        <v>28.991284257385576</v>
      </c>
    </row>
    <row r="3390" spans="11:13" ht="12.75">
      <c r="K3390" s="46">
        <v>3384</v>
      </c>
      <c r="L3390" s="21">
        <f t="shared" si="105"/>
        <v>0.0025057126287371325</v>
      </c>
      <c r="M3390" s="22">
        <f t="shared" si="106"/>
        <v>28.993789970014312</v>
      </c>
    </row>
    <row r="3391" spans="11:13" ht="12.75">
      <c r="K3391" s="46">
        <v>3385</v>
      </c>
      <c r="L3391" s="21">
        <f t="shared" si="105"/>
        <v>0.0025051670760777695</v>
      </c>
      <c r="M3391" s="22">
        <f t="shared" si="106"/>
        <v>28.99629513709039</v>
      </c>
    </row>
    <row r="3392" spans="11:13" ht="12.75">
      <c r="K3392" s="46">
        <v>3386</v>
      </c>
      <c r="L3392" s="21">
        <f t="shared" si="105"/>
        <v>0.002504621803289351</v>
      </c>
      <c r="M3392" s="22">
        <f t="shared" si="106"/>
        <v>28.99879975889368</v>
      </c>
    </row>
    <row r="3393" spans="11:13" ht="12.75">
      <c r="K3393" s="46">
        <v>3387</v>
      </c>
      <c r="L3393" s="21">
        <f t="shared" si="105"/>
        <v>0.0025040768101457045</v>
      </c>
      <c r="M3393" s="22">
        <f t="shared" si="106"/>
        <v>29.001303835703823</v>
      </c>
    </row>
    <row r="3394" spans="11:13" ht="12.75">
      <c r="K3394" s="46">
        <v>3388</v>
      </c>
      <c r="L3394" s="21">
        <f t="shared" si="105"/>
        <v>0.0025035320964209183</v>
      </c>
      <c r="M3394" s="22">
        <f t="shared" si="106"/>
        <v>29.003807367800242</v>
      </c>
    </row>
    <row r="3395" spans="11:13" ht="12.75">
      <c r="K3395" s="46">
        <v>3389</v>
      </c>
      <c r="L3395" s="21">
        <f t="shared" si="105"/>
        <v>0.002502987661889323</v>
      </c>
      <c r="M3395" s="22">
        <f t="shared" si="106"/>
        <v>29.00631035546213</v>
      </c>
    </row>
    <row r="3396" spans="11:13" ht="12.75">
      <c r="K3396" s="46">
        <v>3390</v>
      </c>
      <c r="L3396" s="21">
        <f t="shared" si="105"/>
        <v>0.0025024435063254985</v>
      </c>
      <c r="M3396" s="22">
        <f t="shared" si="106"/>
        <v>29.008812798968457</v>
      </c>
    </row>
    <row r="3397" spans="11:13" ht="12.75">
      <c r="K3397" s="46">
        <v>3391</v>
      </c>
      <c r="L3397" s="21">
        <f t="shared" si="105"/>
        <v>0.002501899629504275</v>
      </c>
      <c r="M3397" s="22">
        <f t="shared" si="106"/>
        <v>29.01131469859796</v>
      </c>
    </row>
    <row r="3398" spans="11:13" ht="12.75">
      <c r="K3398" s="46">
        <v>3392</v>
      </c>
      <c r="L3398" s="21">
        <f t="shared" si="105"/>
        <v>0.002501356031200727</v>
      </c>
      <c r="M3398" s="22">
        <f t="shared" si="106"/>
        <v>29.01381605462916</v>
      </c>
    </row>
    <row r="3399" spans="11:13" ht="12.75">
      <c r="K3399" s="46">
        <v>3393</v>
      </c>
      <c r="L3399" s="21">
        <f aca="true" t="shared" si="107" ref="L3399:L3462">$K3399^(LOG10(L$5)/LOG10(2))</f>
        <v>0.002500812711190179</v>
      </c>
      <c r="M3399" s="22">
        <f t="shared" si="106"/>
        <v>29.01631686734035</v>
      </c>
    </row>
    <row r="3400" spans="11:13" ht="12.75">
      <c r="K3400" s="46">
        <v>3394</v>
      </c>
      <c r="L3400" s="21">
        <f t="shared" si="107"/>
        <v>0.002500269669248212</v>
      </c>
      <c r="M3400" s="22">
        <f t="shared" si="106"/>
        <v>29.0188171370096</v>
      </c>
    </row>
    <row r="3401" spans="11:13" ht="12.75">
      <c r="K3401" s="46">
        <v>3395</v>
      </c>
      <c r="L3401" s="21">
        <f t="shared" si="107"/>
        <v>0.002499726905150633</v>
      </c>
      <c r="M3401" s="22">
        <f aca="true" t="shared" si="108" ref="M3401:M3464">M3400+L3401</f>
        <v>29.02131686391475</v>
      </c>
    </row>
    <row r="3402" spans="11:13" ht="12.75">
      <c r="K3402" s="46">
        <v>3396</v>
      </c>
      <c r="L3402" s="21">
        <f t="shared" si="107"/>
        <v>0.0024991844186735136</v>
      </c>
      <c r="M3402" s="22">
        <f t="shared" si="108"/>
        <v>29.023816048333423</v>
      </c>
    </row>
    <row r="3403" spans="11:13" ht="12.75">
      <c r="K3403" s="46">
        <v>3397</v>
      </c>
      <c r="L3403" s="21">
        <f t="shared" si="107"/>
        <v>0.002498642209593165</v>
      </c>
      <c r="M3403" s="22">
        <f t="shared" si="108"/>
        <v>29.026314690543014</v>
      </c>
    </row>
    <row r="3404" spans="11:13" ht="12.75">
      <c r="K3404" s="46">
        <v>3398</v>
      </c>
      <c r="L3404" s="21">
        <f t="shared" si="107"/>
        <v>0.0024981002776861484</v>
      </c>
      <c r="M3404" s="22">
        <f t="shared" si="108"/>
        <v>29.0288127908207</v>
      </c>
    </row>
    <row r="3405" spans="11:13" ht="12.75">
      <c r="K3405" s="46">
        <v>3399</v>
      </c>
      <c r="L3405" s="21">
        <f t="shared" si="107"/>
        <v>0.0024975586227292683</v>
      </c>
      <c r="M3405" s="22">
        <f t="shared" si="108"/>
        <v>29.03131034944343</v>
      </c>
    </row>
    <row r="3406" spans="11:13" ht="12.75">
      <c r="K3406" s="46">
        <v>3400</v>
      </c>
      <c r="L3406" s="21">
        <f t="shared" si="107"/>
        <v>0.002497017244499568</v>
      </c>
      <c r="M3406" s="22">
        <f t="shared" si="108"/>
        <v>29.03380736668793</v>
      </c>
    </row>
    <row r="3407" spans="11:13" ht="12.75">
      <c r="K3407" s="46">
        <v>3401</v>
      </c>
      <c r="L3407" s="21">
        <f t="shared" si="107"/>
        <v>0.002496476142774347</v>
      </c>
      <c r="M3407" s="22">
        <f t="shared" si="108"/>
        <v>29.036303842830705</v>
      </c>
    </row>
    <row r="3408" spans="11:13" ht="12.75">
      <c r="K3408" s="46">
        <v>3402</v>
      </c>
      <c r="L3408" s="21">
        <f t="shared" si="107"/>
        <v>0.0024959353173311417</v>
      </c>
      <c r="M3408" s="22">
        <f t="shared" si="108"/>
        <v>29.038799778148036</v>
      </c>
    </row>
    <row r="3409" spans="11:13" ht="12.75">
      <c r="K3409" s="46">
        <v>3403</v>
      </c>
      <c r="L3409" s="21">
        <f t="shared" si="107"/>
        <v>0.0024953947679477364</v>
      </c>
      <c r="M3409" s="22">
        <f t="shared" si="108"/>
        <v>29.041295172915984</v>
      </c>
    </row>
    <row r="3410" spans="11:13" ht="12.75">
      <c r="K3410" s="46">
        <v>3404</v>
      </c>
      <c r="L3410" s="21">
        <f t="shared" si="107"/>
        <v>0.0024948544944021576</v>
      </c>
      <c r="M3410" s="22">
        <f t="shared" si="108"/>
        <v>29.043790027410385</v>
      </c>
    </row>
    <row r="3411" spans="11:13" ht="12.75">
      <c r="K3411" s="46">
        <v>3405</v>
      </c>
      <c r="L3411" s="21">
        <f t="shared" si="107"/>
        <v>0.0024943144964726764</v>
      </c>
      <c r="M3411" s="22">
        <f t="shared" si="108"/>
        <v>29.04628434190686</v>
      </c>
    </row>
    <row r="3412" spans="11:13" ht="12.75">
      <c r="K3412" s="46">
        <v>3406</v>
      </c>
      <c r="L3412" s="21">
        <f t="shared" si="107"/>
        <v>0.002493774773937808</v>
      </c>
      <c r="M3412" s="22">
        <f t="shared" si="108"/>
        <v>29.048778116680797</v>
      </c>
    </row>
    <row r="3413" spans="11:13" ht="12.75">
      <c r="K3413" s="46">
        <v>3407</v>
      </c>
      <c r="L3413" s="21">
        <f t="shared" si="107"/>
        <v>0.00249323532657631</v>
      </c>
      <c r="M3413" s="22">
        <f t="shared" si="108"/>
        <v>29.051271352007372</v>
      </c>
    </row>
    <row r="3414" spans="11:13" ht="12.75">
      <c r="K3414" s="46">
        <v>3408</v>
      </c>
      <c r="L3414" s="21">
        <f t="shared" si="107"/>
        <v>0.002492696154167176</v>
      </c>
      <c r="M3414" s="22">
        <f t="shared" si="108"/>
        <v>29.05376404816154</v>
      </c>
    </row>
    <row r="3415" spans="11:13" ht="12.75">
      <c r="K3415" s="46">
        <v>3409</v>
      </c>
      <c r="L3415" s="21">
        <f t="shared" si="107"/>
        <v>0.002492157256489657</v>
      </c>
      <c r="M3415" s="22">
        <f t="shared" si="108"/>
        <v>29.05625620541803</v>
      </c>
    </row>
    <row r="3416" spans="11:13" ht="12.75">
      <c r="K3416" s="46">
        <v>3410</v>
      </c>
      <c r="L3416" s="21">
        <f t="shared" si="107"/>
        <v>0.0024916186333232312</v>
      </c>
      <c r="M3416" s="22">
        <f t="shared" si="108"/>
        <v>29.058747824051352</v>
      </c>
    </row>
    <row r="3417" spans="11:13" ht="12.75">
      <c r="K3417" s="46">
        <v>3411</v>
      </c>
      <c r="L3417" s="21">
        <f t="shared" si="107"/>
        <v>0.0024910802844476257</v>
      </c>
      <c r="M3417" s="22">
        <f t="shared" si="108"/>
        <v>29.0612389043358</v>
      </c>
    </row>
    <row r="3418" spans="11:13" ht="12.75">
      <c r="K3418" s="46">
        <v>3412</v>
      </c>
      <c r="L3418" s="21">
        <f t="shared" si="107"/>
        <v>0.002490542209642808</v>
      </c>
      <c r="M3418" s="22">
        <f t="shared" si="108"/>
        <v>29.06372944654544</v>
      </c>
    </row>
    <row r="3419" spans="11:13" ht="12.75">
      <c r="K3419" s="46">
        <v>3413</v>
      </c>
      <c r="L3419" s="21">
        <f t="shared" si="107"/>
        <v>0.0024900044086889825</v>
      </c>
      <c r="M3419" s="22">
        <f t="shared" si="108"/>
        <v>29.06621945095413</v>
      </c>
    </row>
    <row r="3420" spans="11:13" ht="12.75">
      <c r="K3420" s="46">
        <v>3414</v>
      </c>
      <c r="L3420" s="21">
        <f t="shared" si="107"/>
        <v>0.0024894668813665987</v>
      </c>
      <c r="M3420" s="22">
        <f t="shared" si="108"/>
        <v>29.068708917835497</v>
      </c>
    </row>
    <row r="3421" spans="11:13" ht="12.75">
      <c r="K3421" s="46">
        <v>3415</v>
      </c>
      <c r="L3421" s="21">
        <f t="shared" si="107"/>
        <v>0.002488929627456349</v>
      </c>
      <c r="M3421" s="22">
        <f t="shared" si="108"/>
        <v>29.071197847462955</v>
      </c>
    </row>
    <row r="3422" spans="11:13" ht="12.75">
      <c r="K3422" s="46">
        <v>3416</v>
      </c>
      <c r="L3422" s="21">
        <f t="shared" si="107"/>
        <v>0.0024883926467391595</v>
      </c>
      <c r="M3422" s="22">
        <f t="shared" si="108"/>
        <v>29.073686240109694</v>
      </c>
    </row>
    <row r="3423" spans="11:13" ht="12.75">
      <c r="K3423" s="46">
        <v>3417</v>
      </c>
      <c r="L3423" s="21">
        <f t="shared" si="107"/>
        <v>0.002487855938996197</v>
      </c>
      <c r="M3423" s="22">
        <f t="shared" si="108"/>
        <v>29.07617409604869</v>
      </c>
    </row>
    <row r="3424" spans="11:13" ht="12.75">
      <c r="K3424" s="46">
        <v>3418</v>
      </c>
      <c r="L3424" s="21">
        <f t="shared" si="107"/>
        <v>0.0024873195040088667</v>
      </c>
      <c r="M3424" s="22">
        <f t="shared" si="108"/>
        <v>29.0786614155527</v>
      </c>
    </row>
    <row r="3425" spans="11:13" ht="12.75">
      <c r="K3425" s="46">
        <v>3419</v>
      </c>
      <c r="L3425" s="21">
        <f t="shared" si="107"/>
        <v>0.002486783341558819</v>
      </c>
      <c r="M3425" s="22">
        <f t="shared" si="108"/>
        <v>29.081148198894258</v>
      </c>
    </row>
    <row r="3426" spans="11:13" ht="12.75">
      <c r="K3426" s="46">
        <v>3420</v>
      </c>
      <c r="L3426" s="21">
        <f t="shared" si="107"/>
        <v>0.0024862474514279398</v>
      </c>
      <c r="M3426" s="22">
        <f t="shared" si="108"/>
        <v>29.083634446345688</v>
      </c>
    </row>
    <row r="3427" spans="11:13" ht="12.75">
      <c r="K3427" s="46">
        <v>3421</v>
      </c>
      <c r="L3427" s="21">
        <f t="shared" si="107"/>
        <v>0.0024857118333983454</v>
      </c>
      <c r="M3427" s="22">
        <f t="shared" si="108"/>
        <v>29.086120158179085</v>
      </c>
    </row>
    <row r="3428" spans="11:13" ht="12.75">
      <c r="K3428" s="46">
        <v>3422</v>
      </c>
      <c r="L3428" s="21">
        <f t="shared" si="107"/>
        <v>0.0024851764872524064</v>
      </c>
      <c r="M3428" s="22">
        <f t="shared" si="108"/>
        <v>29.088605334666337</v>
      </c>
    </row>
    <row r="3429" spans="11:13" ht="12.75">
      <c r="K3429" s="46">
        <v>3423</v>
      </c>
      <c r="L3429" s="21">
        <f t="shared" si="107"/>
        <v>0.0024846414127727137</v>
      </c>
      <c r="M3429" s="22">
        <f t="shared" si="108"/>
        <v>29.09108997607911</v>
      </c>
    </row>
    <row r="3430" spans="11:13" ht="12.75">
      <c r="K3430" s="46">
        <v>3424</v>
      </c>
      <c r="L3430" s="21">
        <f t="shared" si="107"/>
        <v>0.002484106609742109</v>
      </c>
      <c r="M3430" s="22">
        <f t="shared" si="108"/>
        <v>29.093574082688853</v>
      </c>
    </row>
    <row r="3431" spans="11:13" ht="12.75">
      <c r="K3431" s="46">
        <v>3425</v>
      </c>
      <c r="L3431" s="21">
        <f t="shared" si="107"/>
        <v>0.0024835720779436583</v>
      </c>
      <c r="M3431" s="22">
        <f t="shared" si="108"/>
        <v>29.096057654766796</v>
      </c>
    </row>
    <row r="3432" spans="11:13" ht="12.75">
      <c r="K3432" s="46">
        <v>3426</v>
      </c>
      <c r="L3432" s="21">
        <f t="shared" si="107"/>
        <v>0.0024830378171606733</v>
      </c>
      <c r="M3432" s="22">
        <f t="shared" si="108"/>
        <v>29.098540692583956</v>
      </c>
    </row>
    <row r="3433" spans="11:13" ht="12.75">
      <c r="K3433" s="46">
        <v>3427</v>
      </c>
      <c r="L3433" s="21">
        <f t="shared" si="107"/>
        <v>0.0024825038271767057</v>
      </c>
      <c r="M3433" s="22">
        <f t="shared" si="108"/>
        <v>29.101023196411134</v>
      </c>
    </row>
    <row r="3434" spans="11:13" ht="12.75">
      <c r="K3434" s="46">
        <v>3428</v>
      </c>
      <c r="L3434" s="21">
        <f t="shared" si="107"/>
        <v>0.0024819701077755307</v>
      </c>
      <c r="M3434" s="22">
        <f t="shared" si="108"/>
        <v>29.10350516651891</v>
      </c>
    </row>
    <row r="3435" spans="11:13" ht="12.75">
      <c r="K3435" s="46">
        <v>3429</v>
      </c>
      <c r="L3435" s="21">
        <f t="shared" si="107"/>
        <v>0.0024814366587411676</v>
      </c>
      <c r="M3435" s="22">
        <f t="shared" si="108"/>
        <v>29.10598660317765</v>
      </c>
    </row>
    <row r="3436" spans="11:13" ht="12.75">
      <c r="K3436" s="46">
        <v>3430</v>
      </c>
      <c r="L3436" s="21">
        <f t="shared" si="107"/>
        <v>0.0024809034798578713</v>
      </c>
      <c r="M3436" s="22">
        <f t="shared" si="108"/>
        <v>29.108467506657508</v>
      </c>
    </row>
    <row r="3437" spans="11:13" ht="12.75">
      <c r="K3437" s="46">
        <v>3431</v>
      </c>
      <c r="L3437" s="21">
        <f t="shared" si="107"/>
        <v>0.002480370570910125</v>
      </c>
      <c r="M3437" s="22">
        <f t="shared" si="108"/>
        <v>29.11094787722842</v>
      </c>
    </row>
    <row r="3438" spans="11:13" ht="12.75">
      <c r="K3438" s="46">
        <v>3432</v>
      </c>
      <c r="L3438" s="21">
        <f t="shared" si="107"/>
        <v>0.002479837931682658</v>
      </c>
      <c r="M3438" s="22">
        <f t="shared" si="108"/>
        <v>29.113427715160103</v>
      </c>
    </row>
    <row r="3439" spans="11:13" ht="12.75">
      <c r="K3439" s="46">
        <v>3433</v>
      </c>
      <c r="L3439" s="21">
        <f t="shared" si="107"/>
        <v>0.002479305561960422</v>
      </c>
      <c r="M3439" s="22">
        <f t="shared" si="108"/>
        <v>29.115907020722062</v>
      </c>
    </row>
    <row r="3440" spans="11:13" ht="12.75">
      <c r="K3440" s="46">
        <v>3434</v>
      </c>
      <c r="L3440" s="21">
        <f t="shared" si="107"/>
        <v>0.002478773461528604</v>
      </c>
      <c r="M3440" s="22">
        <f t="shared" si="108"/>
        <v>29.11838579418359</v>
      </c>
    </row>
    <row r="3441" spans="11:13" ht="12.75">
      <c r="K3441" s="46">
        <v>3435</v>
      </c>
      <c r="L3441" s="21">
        <f t="shared" si="107"/>
        <v>0.0024782416301726384</v>
      </c>
      <c r="M3441" s="22">
        <f t="shared" si="108"/>
        <v>29.120864035813764</v>
      </c>
    </row>
    <row r="3442" spans="11:13" ht="12.75">
      <c r="K3442" s="46">
        <v>3436</v>
      </c>
      <c r="L3442" s="21">
        <f t="shared" si="107"/>
        <v>0.002477710067678175</v>
      </c>
      <c r="M3442" s="22">
        <f t="shared" si="108"/>
        <v>29.12334174588144</v>
      </c>
    </row>
    <row r="3443" spans="11:13" ht="12.75">
      <c r="K3443" s="46">
        <v>3437</v>
      </c>
      <c r="L3443" s="21">
        <f t="shared" si="107"/>
        <v>0.0024771787738311086</v>
      </c>
      <c r="M3443" s="22">
        <f t="shared" si="108"/>
        <v>29.12581892465527</v>
      </c>
    </row>
    <row r="3444" spans="11:13" ht="12.75">
      <c r="K3444" s="46">
        <v>3438</v>
      </c>
      <c r="L3444" s="21">
        <f t="shared" si="107"/>
        <v>0.002476647748417563</v>
      </c>
      <c r="M3444" s="22">
        <f t="shared" si="108"/>
        <v>29.128295572403687</v>
      </c>
    </row>
    <row r="3445" spans="11:13" ht="12.75">
      <c r="K3445" s="46">
        <v>3439</v>
      </c>
      <c r="L3445" s="21">
        <f t="shared" si="107"/>
        <v>0.002476116991223895</v>
      </c>
      <c r="M3445" s="22">
        <f t="shared" si="108"/>
        <v>29.130771689394912</v>
      </c>
    </row>
    <row r="3446" spans="11:13" ht="12.75">
      <c r="K3446" s="46">
        <v>3440</v>
      </c>
      <c r="L3446" s="21">
        <f t="shared" si="107"/>
        <v>0.0024755865020366875</v>
      </c>
      <c r="M3446" s="22">
        <f t="shared" si="108"/>
        <v>29.13324727589695</v>
      </c>
    </row>
    <row r="3447" spans="11:13" ht="12.75">
      <c r="K3447" s="46">
        <v>3441</v>
      </c>
      <c r="L3447" s="21">
        <f t="shared" si="107"/>
        <v>0.002475056280642766</v>
      </c>
      <c r="M3447" s="22">
        <f t="shared" si="108"/>
        <v>29.13572233217759</v>
      </c>
    </row>
    <row r="3448" spans="11:13" ht="12.75">
      <c r="K3448" s="46">
        <v>3442</v>
      </c>
      <c r="L3448" s="21">
        <f t="shared" si="107"/>
        <v>0.0024745263268291825</v>
      </c>
      <c r="M3448" s="22">
        <f t="shared" si="108"/>
        <v>29.13819685850442</v>
      </c>
    </row>
    <row r="3449" spans="11:13" ht="12.75">
      <c r="K3449" s="46">
        <v>3443</v>
      </c>
      <c r="L3449" s="21">
        <f t="shared" si="107"/>
        <v>0.002473996640383211</v>
      </c>
      <c r="M3449" s="22">
        <f t="shared" si="108"/>
        <v>29.1406708551448</v>
      </c>
    </row>
    <row r="3450" spans="11:13" ht="12.75">
      <c r="K3450" s="46">
        <v>3444</v>
      </c>
      <c r="L3450" s="21">
        <f t="shared" si="107"/>
        <v>0.0024734672210923723</v>
      </c>
      <c r="M3450" s="22">
        <f t="shared" si="108"/>
        <v>29.143144322365895</v>
      </c>
    </row>
    <row r="3451" spans="11:13" ht="12.75">
      <c r="K3451" s="46">
        <v>3445</v>
      </c>
      <c r="L3451" s="21">
        <f t="shared" si="107"/>
        <v>0.0024729380687444134</v>
      </c>
      <c r="M3451" s="22">
        <f t="shared" si="108"/>
        <v>29.14561726043464</v>
      </c>
    </row>
    <row r="3452" spans="11:13" ht="12.75">
      <c r="K3452" s="46">
        <v>3446</v>
      </c>
      <c r="L3452" s="21">
        <f t="shared" si="107"/>
        <v>0.002472409183127299</v>
      </c>
      <c r="M3452" s="22">
        <f t="shared" si="108"/>
        <v>29.148089669617768</v>
      </c>
    </row>
    <row r="3453" spans="11:13" ht="12.75">
      <c r="K3453" s="46">
        <v>3447</v>
      </c>
      <c r="L3453" s="21">
        <f t="shared" si="107"/>
        <v>0.0024718805640292427</v>
      </c>
      <c r="M3453" s="22">
        <f t="shared" si="108"/>
        <v>29.1505615501818</v>
      </c>
    </row>
    <row r="3454" spans="11:13" ht="12.75">
      <c r="K3454" s="46">
        <v>3448</v>
      </c>
      <c r="L3454" s="21">
        <f t="shared" si="107"/>
        <v>0.0024713522112386676</v>
      </c>
      <c r="M3454" s="22">
        <f t="shared" si="108"/>
        <v>29.153032902393036</v>
      </c>
    </row>
    <row r="3455" spans="11:13" ht="12.75">
      <c r="K3455" s="46">
        <v>3449</v>
      </c>
      <c r="L3455" s="21">
        <f t="shared" si="107"/>
        <v>0.002470824124544244</v>
      </c>
      <c r="M3455" s="22">
        <f t="shared" si="108"/>
        <v>29.15550372651758</v>
      </c>
    </row>
    <row r="3456" spans="11:13" ht="12.75">
      <c r="K3456" s="46">
        <v>3450</v>
      </c>
      <c r="L3456" s="21">
        <f t="shared" si="107"/>
        <v>0.002470296303734864</v>
      </c>
      <c r="M3456" s="22">
        <f t="shared" si="108"/>
        <v>29.157974022821314</v>
      </c>
    </row>
    <row r="3457" spans="11:13" ht="12.75">
      <c r="K3457" s="46">
        <v>3451</v>
      </c>
      <c r="L3457" s="21">
        <f t="shared" si="107"/>
        <v>0.002469768748599644</v>
      </c>
      <c r="M3457" s="22">
        <f t="shared" si="108"/>
        <v>29.160443791569914</v>
      </c>
    </row>
    <row r="3458" spans="11:13" ht="12.75">
      <c r="K3458" s="46">
        <v>3452</v>
      </c>
      <c r="L3458" s="21">
        <f t="shared" si="107"/>
        <v>0.0024692414589279326</v>
      </c>
      <c r="M3458" s="22">
        <f t="shared" si="108"/>
        <v>29.162913033028843</v>
      </c>
    </row>
    <row r="3459" spans="11:13" ht="12.75">
      <c r="K3459" s="46">
        <v>3453</v>
      </c>
      <c r="L3459" s="21">
        <f t="shared" si="107"/>
        <v>0.0024687144345093073</v>
      </c>
      <c r="M3459" s="22">
        <f t="shared" si="108"/>
        <v>29.165381747463353</v>
      </c>
    </row>
    <row r="3460" spans="11:13" ht="12.75">
      <c r="K3460" s="46">
        <v>3454</v>
      </c>
      <c r="L3460" s="21">
        <f t="shared" si="107"/>
        <v>0.0024681876751335772</v>
      </c>
      <c r="M3460" s="22">
        <f t="shared" si="108"/>
        <v>29.167849935138488</v>
      </c>
    </row>
    <row r="3461" spans="11:13" ht="12.75">
      <c r="K3461" s="46">
        <v>3455</v>
      </c>
      <c r="L3461" s="21">
        <f t="shared" si="107"/>
        <v>0.0024676611805907653</v>
      </c>
      <c r="M3461" s="22">
        <f t="shared" si="108"/>
        <v>29.17031759631908</v>
      </c>
    </row>
    <row r="3462" spans="11:13" ht="12.75">
      <c r="K3462" s="46">
        <v>3456</v>
      </c>
      <c r="L3462" s="21">
        <f t="shared" si="107"/>
        <v>0.0024671349506711344</v>
      </c>
      <c r="M3462" s="22">
        <f t="shared" si="108"/>
        <v>29.17278473126975</v>
      </c>
    </row>
    <row r="3463" spans="11:13" ht="12.75">
      <c r="K3463" s="46">
        <v>3457</v>
      </c>
      <c r="L3463" s="21">
        <f aca="true" t="shared" si="109" ref="L3463:L3526">$K3463^(LOG10(L$5)/LOG10(2))</f>
        <v>0.0024666089851651716</v>
      </c>
      <c r="M3463" s="22">
        <f t="shared" si="108"/>
        <v>29.175251340254917</v>
      </c>
    </row>
    <row r="3464" spans="11:13" ht="12.75">
      <c r="K3464" s="46">
        <v>3458</v>
      </c>
      <c r="L3464" s="21">
        <f t="shared" si="109"/>
        <v>0.0024660832838635876</v>
      </c>
      <c r="M3464" s="22">
        <f t="shared" si="108"/>
        <v>29.17771742353878</v>
      </c>
    </row>
    <row r="3465" spans="11:13" ht="12.75">
      <c r="K3465" s="46">
        <v>3459</v>
      </c>
      <c r="L3465" s="21">
        <f t="shared" si="109"/>
        <v>0.0024655578465573166</v>
      </c>
      <c r="M3465" s="22">
        <f aca="true" t="shared" si="110" ref="M3465:M3528">M3464+L3465</f>
        <v>29.180182981385336</v>
      </c>
    </row>
    <row r="3466" spans="11:13" ht="12.75">
      <c r="K3466" s="46">
        <v>3460</v>
      </c>
      <c r="L3466" s="21">
        <f t="shared" si="109"/>
        <v>0.0024650326730375266</v>
      </c>
      <c r="M3466" s="22">
        <f t="shared" si="110"/>
        <v>29.182648014058373</v>
      </c>
    </row>
    <row r="3467" spans="11:13" ht="12.75">
      <c r="K3467" s="46">
        <v>3461</v>
      </c>
      <c r="L3467" s="21">
        <f t="shared" si="109"/>
        <v>0.002464507763095607</v>
      </c>
      <c r="M3467" s="22">
        <f t="shared" si="110"/>
        <v>29.18511252182147</v>
      </c>
    </row>
    <row r="3468" spans="11:13" ht="12.75">
      <c r="K3468" s="46">
        <v>3462</v>
      </c>
      <c r="L3468" s="21">
        <f t="shared" si="109"/>
        <v>0.0024639831165231686</v>
      </c>
      <c r="M3468" s="22">
        <f t="shared" si="110"/>
        <v>29.187576504937994</v>
      </c>
    </row>
    <row r="3469" spans="11:13" ht="12.75">
      <c r="K3469" s="46">
        <v>3463</v>
      </c>
      <c r="L3469" s="21">
        <f t="shared" si="109"/>
        <v>0.0024634587331120554</v>
      </c>
      <c r="M3469" s="22">
        <f t="shared" si="110"/>
        <v>29.190039963671104</v>
      </c>
    </row>
    <row r="3470" spans="11:13" ht="12.75">
      <c r="K3470" s="46">
        <v>3464</v>
      </c>
      <c r="L3470" s="21">
        <f t="shared" si="109"/>
        <v>0.002462934612654329</v>
      </c>
      <c r="M3470" s="22">
        <f t="shared" si="110"/>
        <v>29.19250289828376</v>
      </c>
    </row>
    <row r="3471" spans="11:13" ht="12.75">
      <c r="K3471" s="46">
        <v>3465</v>
      </c>
      <c r="L3471" s="21">
        <f t="shared" si="109"/>
        <v>0.002462410754942275</v>
      </c>
      <c r="M3471" s="22">
        <f t="shared" si="110"/>
        <v>29.1949653090387</v>
      </c>
    </row>
    <row r="3472" spans="11:13" ht="12.75">
      <c r="K3472" s="46">
        <v>3466</v>
      </c>
      <c r="L3472" s="21">
        <f t="shared" si="109"/>
        <v>0.002461887159768407</v>
      </c>
      <c r="M3472" s="22">
        <f t="shared" si="110"/>
        <v>29.19742719619847</v>
      </c>
    </row>
    <row r="3473" spans="11:13" ht="12.75">
      <c r="K3473" s="46">
        <v>3467</v>
      </c>
      <c r="L3473" s="21">
        <f t="shared" si="109"/>
        <v>0.002461363826925461</v>
      </c>
      <c r="M3473" s="22">
        <f t="shared" si="110"/>
        <v>29.199888560025393</v>
      </c>
    </row>
    <row r="3474" spans="11:13" ht="12.75">
      <c r="K3474" s="46">
        <v>3468</v>
      </c>
      <c r="L3474" s="21">
        <f t="shared" si="109"/>
        <v>0.0024608407562063997</v>
      </c>
      <c r="M3474" s="22">
        <f t="shared" si="110"/>
        <v>29.2023494007816</v>
      </c>
    </row>
    <row r="3475" spans="11:13" ht="12.75">
      <c r="K3475" s="46">
        <v>3469</v>
      </c>
      <c r="L3475" s="21">
        <f t="shared" si="109"/>
        <v>0.0024603179474044007</v>
      </c>
      <c r="M3475" s="22">
        <f t="shared" si="110"/>
        <v>29.204809718729003</v>
      </c>
    </row>
    <row r="3476" spans="11:13" ht="12.75">
      <c r="K3476" s="46">
        <v>3470</v>
      </c>
      <c r="L3476" s="21">
        <f t="shared" si="109"/>
        <v>0.00245979540031287</v>
      </c>
      <c r="M3476" s="22">
        <f t="shared" si="110"/>
        <v>29.207269514129315</v>
      </c>
    </row>
    <row r="3477" spans="11:13" ht="12.75">
      <c r="K3477" s="46">
        <v>3471</v>
      </c>
      <c r="L3477" s="21">
        <f t="shared" si="109"/>
        <v>0.0024592731147254337</v>
      </c>
      <c r="M3477" s="22">
        <f t="shared" si="110"/>
        <v>29.20972878724404</v>
      </c>
    </row>
    <row r="3478" spans="11:13" ht="12.75">
      <c r="K3478" s="46">
        <v>3472</v>
      </c>
      <c r="L3478" s="21">
        <f t="shared" si="109"/>
        <v>0.002458751090435945</v>
      </c>
      <c r="M3478" s="22">
        <f t="shared" si="110"/>
        <v>29.212187538334476</v>
      </c>
    </row>
    <row r="3479" spans="11:13" ht="12.75">
      <c r="K3479" s="46">
        <v>3473</v>
      </c>
      <c r="L3479" s="21">
        <f t="shared" si="109"/>
        <v>0.0024582293272384687</v>
      </c>
      <c r="M3479" s="22">
        <f t="shared" si="110"/>
        <v>29.214645767661715</v>
      </c>
    </row>
    <row r="3480" spans="11:13" ht="12.75">
      <c r="K3480" s="46">
        <v>3474</v>
      </c>
      <c r="L3480" s="21">
        <f t="shared" si="109"/>
        <v>0.0024577078249273044</v>
      </c>
      <c r="M3480" s="22">
        <f t="shared" si="110"/>
        <v>29.217103475486642</v>
      </c>
    </row>
    <row r="3481" spans="11:13" ht="12.75">
      <c r="K3481" s="46">
        <v>3475</v>
      </c>
      <c r="L3481" s="21">
        <f t="shared" si="109"/>
        <v>0.002457186583296964</v>
      </c>
      <c r="M3481" s="22">
        <f t="shared" si="110"/>
        <v>29.219560662069938</v>
      </c>
    </row>
    <row r="3482" spans="11:13" ht="12.75">
      <c r="K3482" s="46">
        <v>3476</v>
      </c>
      <c r="L3482" s="21">
        <f t="shared" si="109"/>
        <v>0.0024566656021421814</v>
      </c>
      <c r="M3482" s="22">
        <f t="shared" si="110"/>
        <v>29.22201732767208</v>
      </c>
    </row>
    <row r="3483" spans="11:13" ht="12.75">
      <c r="K3483" s="46">
        <v>3477</v>
      </c>
      <c r="L3483" s="21">
        <f t="shared" si="109"/>
        <v>0.0024561448812579103</v>
      </c>
      <c r="M3483" s="22">
        <f t="shared" si="110"/>
        <v>29.22447347255334</v>
      </c>
    </row>
    <row r="3484" spans="11:13" ht="12.75">
      <c r="K3484" s="46">
        <v>3478</v>
      </c>
      <c r="L3484" s="21">
        <f t="shared" si="109"/>
        <v>0.002455624420439329</v>
      </c>
      <c r="M3484" s="22">
        <f t="shared" si="110"/>
        <v>29.226929096973777</v>
      </c>
    </row>
    <row r="3485" spans="11:13" ht="12.75">
      <c r="K3485" s="46">
        <v>3479</v>
      </c>
      <c r="L3485" s="21">
        <f t="shared" si="109"/>
        <v>0.002455104219481835</v>
      </c>
      <c r="M3485" s="22">
        <f t="shared" si="110"/>
        <v>29.22938420119326</v>
      </c>
    </row>
    <row r="3486" spans="11:13" ht="12.75">
      <c r="K3486" s="46">
        <v>3480</v>
      </c>
      <c r="L3486" s="21">
        <f t="shared" si="109"/>
        <v>0.0024545842781810404</v>
      </c>
      <c r="M3486" s="22">
        <f t="shared" si="110"/>
        <v>29.23183878547144</v>
      </c>
    </row>
    <row r="3487" spans="11:13" ht="12.75">
      <c r="K3487" s="46">
        <v>3481</v>
      </c>
      <c r="L3487" s="21">
        <f t="shared" si="109"/>
        <v>0.0024540645963327798</v>
      </c>
      <c r="M3487" s="22">
        <f t="shared" si="110"/>
        <v>29.23429285006777</v>
      </c>
    </row>
    <row r="3488" spans="11:13" ht="12.75">
      <c r="K3488" s="46">
        <v>3482</v>
      </c>
      <c r="L3488" s="21">
        <f t="shared" si="109"/>
        <v>0.0024535451737331096</v>
      </c>
      <c r="M3488" s="22">
        <f t="shared" si="110"/>
        <v>29.236746395241504</v>
      </c>
    </row>
    <row r="3489" spans="11:13" ht="12.75">
      <c r="K3489" s="46">
        <v>3483</v>
      </c>
      <c r="L3489" s="21">
        <f t="shared" si="109"/>
        <v>0.0024530260101783053</v>
      </c>
      <c r="M3489" s="22">
        <f t="shared" si="110"/>
        <v>29.239199421251683</v>
      </c>
    </row>
    <row r="3490" spans="11:13" ht="12.75">
      <c r="K3490" s="46">
        <v>3484</v>
      </c>
      <c r="L3490" s="21">
        <f t="shared" si="109"/>
        <v>0.0024525071054648526</v>
      </c>
      <c r="M3490" s="22">
        <f t="shared" si="110"/>
        <v>29.241651928357147</v>
      </c>
    </row>
    <row r="3491" spans="11:13" ht="12.75">
      <c r="K3491" s="46">
        <v>3485</v>
      </c>
      <c r="L3491" s="21">
        <f t="shared" si="109"/>
        <v>0.0024519884593894687</v>
      </c>
      <c r="M3491" s="22">
        <f t="shared" si="110"/>
        <v>29.244103916816535</v>
      </c>
    </row>
    <row r="3492" spans="11:13" ht="12.75">
      <c r="K3492" s="46">
        <v>3486</v>
      </c>
      <c r="L3492" s="21">
        <f t="shared" si="109"/>
        <v>0.0024514700717490723</v>
      </c>
      <c r="M3492" s="22">
        <f t="shared" si="110"/>
        <v>29.246555386888282</v>
      </c>
    </row>
    <row r="3493" spans="11:13" ht="12.75">
      <c r="K3493" s="46">
        <v>3487</v>
      </c>
      <c r="L3493" s="21">
        <f t="shared" si="109"/>
        <v>0.0024509519423408146</v>
      </c>
      <c r="M3493" s="22">
        <f t="shared" si="110"/>
        <v>29.249006338830622</v>
      </c>
    </row>
    <row r="3494" spans="11:13" ht="12.75">
      <c r="K3494" s="46">
        <v>3488</v>
      </c>
      <c r="L3494" s="21">
        <f t="shared" si="109"/>
        <v>0.0024504340709620557</v>
      </c>
      <c r="M3494" s="22">
        <f t="shared" si="110"/>
        <v>29.251456772901584</v>
      </c>
    </row>
    <row r="3495" spans="11:13" ht="12.75">
      <c r="K3495" s="46">
        <v>3489</v>
      </c>
      <c r="L3495" s="21">
        <f t="shared" si="109"/>
        <v>0.002449916457410376</v>
      </c>
      <c r="M3495" s="22">
        <f t="shared" si="110"/>
        <v>29.253906689358995</v>
      </c>
    </row>
    <row r="3496" spans="11:13" ht="12.75">
      <c r="K3496" s="46">
        <v>3490</v>
      </c>
      <c r="L3496" s="21">
        <f t="shared" si="109"/>
        <v>0.0024493991014835747</v>
      </c>
      <c r="M3496" s="22">
        <f t="shared" si="110"/>
        <v>29.25635608846048</v>
      </c>
    </row>
    <row r="3497" spans="11:13" ht="12.75">
      <c r="K3497" s="46">
        <v>3491</v>
      </c>
      <c r="L3497" s="21">
        <f t="shared" si="109"/>
        <v>0.002448882002979659</v>
      </c>
      <c r="M3497" s="22">
        <f t="shared" si="110"/>
        <v>29.25880497046346</v>
      </c>
    </row>
    <row r="3498" spans="11:13" ht="12.75">
      <c r="K3498" s="46">
        <v>3492</v>
      </c>
      <c r="L3498" s="21">
        <f t="shared" si="109"/>
        <v>0.0024483651616968626</v>
      </c>
      <c r="M3498" s="22">
        <f t="shared" si="110"/>
        <v>29.261253335625156</v>
      </c>
    </row>
    <row r="3499" spans="11:13" ht="12.75">
      <c r="K3499" s="46">
        <v>3493</v>
      </c>
      <c r="L3499" s="21">
        <f t="shared" si="109"/>
        <v>0.0024478485774336307</v>
      </c>
      <c r="M3499" s="22">
        <f t="shared" si="110"/>
        <v>29.26370118420259</v>
      </c>
    </row>
    <row r="3500" spans="11:13" ht="12.75">
      <c r="K3500" s="46">
        <v>3494</v>
      </c>
      <c r="L3500" s="21">
        <f t="shared" si="109"/>
        <v>0.0024473322499886196</v>
      </c>
      <c r="M3500" s="22">
        <f t="shared" si="110"/>
        <v>29.266148516452578</v>
      </c>
    </row>
    <row r="3501" spans="11:13" ht="12.75">
      <c r="K3501" s="46">
        <v>3495</v>
      </c>
      <c r="L3501" s="21">
        <f t="shared" si="109"/>
        <v>0.00244681617916071</v>
      </c>
      <c r="M3501" s="22">
        <f t="shared" si="110"/>
        <v>29.26859533263174</v>
      </c>
    </row>
    <row r="3502" spans="11:13" ht="12.75">
      <c r="K3502" s="46">
        <v>3496</v>
      </c>
      <c r="L3502" s="21">
        <f t="shared" si="109"/>
        <v>0.0024463003647489873</v>
      </c>
      <c r="M3502" s="22">
        <f t="shared" si="110"/>
        <v>29.27104163299649</v>
      </c>
    </row>
    <row r="3503" spans="11:13" ht="12.75">
      <c r="K3503" s="46">
        <v>3497</v>
      </c>
      <c r="L3503" s="21">
        <f t="shared" si="109"/>
        <v>0.0024457848065527615</v>
      </c>
      <c r="M3503" s="22">
        <f t="shared" si="110"/>
        <v>29.273487417803043</v>
      </c>
    </row>
    <row r="3504" spans="11:13" ht="12.75">
      <c r="K3504" s="46">
        <v>3498</v>
      </c>
      <c r="L3504" s="21">
        <f t="shared" si="109"/>
        <v>0.00244526950437155</v>
      </c>
      <c r="M3504" s="22">
        <f t="shared" si="110"/>
        <v>29.275932687307414</v>
      </c>
    </row>
    <row r="3505" spans="11:13" ht="12.75">
      <c r="K3505" s="46">
        <v>3499</v>
      </c>
      <c r="L3505" s="21">
        <f t="shared" si="109"/>
        <v>0.002444754458005089</v>
      </c>
      <c r="M3505" s="22">
        <f t="shared" si="110"/>
        <v>29.278377441765418</v>
      </c>
    </row>
    <row r="3506" spans="11:13" ht="12.75">
      <c r="K3506" s="46">
        <v>3500</v>
      </c>
      <c r="L3506" s="21">
        <f t="shared" si="109"/>
        <v>0.002444239667253326</v>
      </c>
      <c r="M3506" s="22">
        <f t="shared" si="110"/>
        <v>29.28082168143267</v>
      </c>
    </row>
    <row r="3507" spans="11:13" ht="12.75">
      <c r="K3507" s="46">
        <v>3501</v>
      </c>
      <c r="L3507" s="21">
        <f t="shared" si="109"/>
        <v>0.002443725131916421</v>
      </c>
      <c r="M3507" s="22">
        <f t="shared" si="110"/>
        <v>29.283265406564585</v>
      </c>
    </row>
    <row r="3508" spans="11:13" ht="12.75">
      <c r="K3508" s="46">
        <v>3502</v>
      </c>
      <c r="L3508" s="21">
        <f t="shared" si="109"/>
        <v>0.0024432108517947484</v>
      </c>
      <c r="M3508" s="22">
        <f t="shared" si="110"/>
        <v>29.28570861741638</v>
      </c>
    </row>
    <row r="3509" spans="11:13" ht="12.75">
      <c r="K3509" s="46">
        <v>3503</v>
      </c>
      <c r="L3509" s="21">
        <f t="shared" si="109"/>
        <v>0.0024426968266888973</v>
      </c>
      <c r="M3509" s="22">
        <f t="shared" si="110"/>
        <v>29.288151314243066</v>
      </c>
    </row>
    <row r="3510" spans="11:13" ht="12.75">
      <c r="K3510" s="46">
        <v>3504</v>
      </c>
      <c r="L3510" s="21">
        <f t="shared" si="109"/>
        <v>0.002442183056399666</v>
      </c>
      <c r="M3510" s="22">
        <f t="shared" si="110"/>
        <v>29.290593497299465</v>
      </c>
    </row>
    <row r="3511" spans="11:13" ht="12.75">
      <c r="K3511" s="46">
        <v>3505</v>
      </c>
      <c r="L3511" s="21">
        <f t="shared" si="109"/>
        <v>0.0024416695407280696</v>
      </c>
      <c r="M3511" s="22">
        <f t="shared" si="110"/>
        <v>29.293035166840195</v>
      </c>
    </row>
    <row r="3512" spans="11:13" ht="12.75">
      <c r="K3512" s="46">
        <v>3506</v>
      </c>
      <c r="L3512" s="21">
        <f t="shared" si="109"/>
        <v>0.0024411562794753303</v>
      </c>
      <c r="M3512" s="22">
        <f t="shared" si="110"/>
        <v>29.29547632311967</v>
      </c>
    </row>
    <row r="3513" spans="11:13" ht="12.75">
      <c r="K3513" s="46">
        <v>3507</v>
      </c>
      <c r="L3513" s="21">
        <f t="shared" si="109"/>
        <v>0.0024406432724428865</v>
      </c>
      <c r="M3513" s="22">
        <f t="shared" si="110"/>
        <v>29.297916966392112</v>
      </c>
    </row>
    <row r="3514" spans="11:13" ht="12.75">
      <c r="K3514" s="46">
        <v>3508</v>
      </c>
      <c r="L3514" s="21">
        <f t="shared" si="109"/>
        <v>0.00244013051943239</v>
      </c>
      <c r="M3514" s="22">
        <f t="shared" si="110"/>
        <v>29.300357096911544</v>
      </c>
    </row>
    <row r="3515" spans="11:13" ht="12.75">
      <c r="K3515" s="46">
        <v>3509</v>
      </c>
      <c r="L3515" s="21">
        <f t="shared" si="109"/>
        <v>0.0024396180202456903</v>
      </c>
      <c r="M3515" s="22">
        <f t="shared" si="110"/>
        <v>29.30279671493179</v>
      </c>
    </row>
    <row r="3516" spans="11:13" ht="12.75">
      <c r="K3516" s="46">
        <v>3510</v>
      </c>
      <c r="L3516" s="21">
        <f t="shared" si="109"/>
        <v>0.0024391057746848688</v>
      </c>
      <c r="M3516" s="22">
        <f t="shared" si="110"/>
        <v>29.305235820706475</v>
      </c>
    </row>
    <row r="3517" spans="11:13" ht="12.75">
      <c r="K3517" s="46">
        <v>3511</v>
      </c>
      <c r="L3517" s="21">
        <f t="shared" si="109"/>
        <v>0.0024385937825522003</v>
      </c>
      <c r="M3517" s="22">
        <f t="shared" si="110"/>
        <v>29.30767441448903</v>
      </c>
    </row>
    <row r="3518" spans="11:13" ht="12.75">
      <c r="K3518" s="46">
        <v>3512</v>
      </c>
      <c r="L3518" s="21">
        <f t="shared" si="109"/>
        <v>0.0024380820436501766</v>
      </c>
      <c r="M3518" s="22">
        <f t="shared" si="110"/>
        <v>29.31011249653268</v>
      </c>
    </row>
    <row r="3519" spans="11:13" ht="12.75">
      <c r="K3519" s="46">
        <v>3513</v>
      </c>
      <c r="L3519" s="21">
        <f t="shared" si="109"/>
        <v>0.0024375705577815003</v>
      </c>
      <c r="M3519" s="22">
        <f t="shared" si="110"/>
        <v>29.31255006709046</v>
      </c>
    </row>
    <row r="3520" spans="11:13" ht="12.75">
      <c r="K3520" s="46">
        <v>3514</v>
      </c>
      <c r="L3520" s="21">
        <f t="shared" si="109"/>
        <v>0.002437059324749084</v>
      </c>
      <c r="M3520" s="22">
        <f t="shared" si="110"/>
        <v>29.314987126415208</v>
      </c>
    </row>
    <row r="3521" spans="11:13" ht="12.75">
      <c r="K3521" s="46">
        <v>3515</v>
      </c>
      <c r="L3521" s="21">
        <f t="shared" si="109"/>
        <v>0.002436548344356045</v>
      </c>
      <c r="M3521" s="22">
        <f t="shared" si="110"/>
        <v>29.317423674759564</v>
      </c>
    </row>
    <row r="3522" spans="11:13" ht="12.75">
      <c r="K3522" s="46">
        <v>3516</v>
      </c>
      <c r="L3522" s="21">
        <f t="shared" si="109"/>
        <v>0.0024360376164057145</v>
      </c>
      <c r="M3522" s="22">
        <f t="shared" si="110"/>
        <v>29.31985971237597</v>
      </c>
    </row>
    <row r="3523" spans="11:13" ht="12.75">
      <c r="K3523" s="46">
        <v>3517</v>
      </c>
      <c r="L3523" s="21">
        <f t="shared" si="109"/>
        <v>0.0024355271407016372</v>
      </c>
      <c r="M3523" s="22">
        <f t="shared" si="110"/>
        <v>29.32229523951667</v>
      </c>
    </row>
    <row r="3524" spans="11:13" ht="12.75">
      <c r="K3524" s="46">
        <v>3518</v>
      </c>
      <c r="L3524" s="21">
        <f t="shared" si="109"/>
        <v>0.0024350169170475507</v>
      </c>
      <c r="M3524" s="22">
        <f t="shared" si="110"/>
        <v>29.324730256433718</v>
      </c>
    </row>
    <row r="3525" spans="11:13" ht="12.75">
      <c r="K3525" s="46">
        <v>3519</v>
      </c>
      <c r="L3525" s="21">
        <f t="shared" si="109"/>
        <v>0.002434506945247422</v>
      </c>
      <c r="M3525" s="22">
        <f t="shared" si="110"/>
        <v>29.327164763378963</v>
      </c>
    </row>
    <row r="3526" spans="11:13" ht="12.75">
      <c r="K3526" s="46">
        <v>3520</v>
      </c>
      <c r="L3526" s="21">
        <f t="shared" si="109"/>
        <v>0.0024339972251054085</v>
      </c>
      <c r="M3526" s="22">
        <f t="shared" si="110"/>
        <v>29.329598760604068</v>
      </c>
    </row>
    <row r="3527" spans="11:13" ht="12.75">
      <c r="K3527" s="46">
        <v>3521</v>
      </c>
      <c r="L3527" s="21">
        <f aca="true" t="shared" si="111" ref="L3527:L3590">$K3527^(LOG10(L$5)/LOG10(2))</f>
        <v>0.0024334877564258866</v>
      </c>
      <c r="M3527" s="22">
        <f t="shared" si="110"/>
        <v>29.332032248360495</v>
      </c>
    </row>
    <row r="3528" spans="11:13" ht="12.75">
      <c r="K3528" s="46">
        <v>3522</v>
      </c>
      <c r="L3528" s="21">
        <f t="shared" si="111"/>
        <v>0.0024329785390134304</v>
      </c>
      <c r="M3528" s="22">
        <f t="shared" si="110"/>
        <v>29.334465226899507</v>
      </c>
    </row>
    <row r="3529" spans="11:13" ht="12.75">
      <c r="K3529" s="46">
        <v>3523</v>
      </c>
      <c r="L3529" s="21">
        <f t="shared" si="111"/>
        <v>0.002432469572672831</v>
      </c>
      <c r="M3529" s="22">
        <f aca="true" t="shared" si="112" ref="M3529:M3592">M3528+L3529</f>
        <v>29.336897696472178</v>
      </c>
    </row>
    <row r="3530" spans="11:13" ht="12.75">
      <c r="K3530" s="46">
        <v>3524</v>
      </c>
      <c r="L3530" s="21">
        <f t="shared" si="111"/>
        <v>0.002431960857209082</v>
      </c>
      <c r="M3530" s="22">
        <f t="shared" si="112"/>
        <v>29.339329657329387</v>
      </c>
    </row>
    <row r="3531" spans="11:13" ht="12.75">
      <c r="K3531" s="46">
        <v>3525</v>
      </c>
      <c r="L3531" s="21">
        <f t="shared" si="111"/>
        <v>0.002431452392427386</v>
      </c>
      <c r="M3531" s="22">
        <f t="shared" si="112"/>
        <v>29.341761109721816</v>
      </c>
    </row>
    <row r="3532" spans="11:13" ht="12.75">
      <c r="K3532" s="46">
        <v>3526</v>
      </c>
      <c r="L3532" s="21">
        <f t="shared" si="111"/>
        <v>0.0024309441781331467</v>
      </c>
      <c r="M3532" s="22">
        <f t="shared" si="112"/>
        <v>29.34419205389995</v>
      </c>
    </row>
    <row r="3533" spans="11:13" ht="12.75">
      <c r="K3533" s="46">
        <v>3527</v>
      </c>
      <c r="L3533" s="21">
        <f t="shared" si="111"/>
        <v>0.002430436214131981</v>
      </c>
      <c r="M3533" s="22">
        <f t="shared" si="112"/>
        <v>29.346622490114083</v>
      </c>
    </row>
    <row r="3534" spans="11:13" ht="12.75">
      <c r="K3534" s="46">
        <v>3528</v>
      </c>
      <c r="L3534" s="21">
        <f t="shared" si="111"/>
        <v>0.0024299285002297097</v>
      </c>
      <c r="M3534" s="22">
        <f t="shared" si="112"/>
        <v>29.349052418614313</v>
      </c>
    </row>
    <row r="3535" spans="11:13" ht="12.75">
      <c r="K3535" s="46">
        <v>3529</v>
      </c>
      <c r="L3535" s="21">
        <f t="shared" si="111"/>
        <v>0.0024294210362323515</v>
      </c>
      <c r="M3535" s="22">
        <f t="shared" si="112"/>
        <v>29.351481839650546</v>
      </c>
    </row>
    <row r="3536" spans="11:13" ht="12.75">
      <c r="K3536" s="46">
        <v>3530</v>
      </c>
      <c r="L3536" s="21">
        <f t="shared" si="111"/>
        <v>0.00242891382194614</v>
      </c>
      <c r="M3536" s="22">
        <f t="shared" si="112"/>
        <v>29.35391075347249</v>
      </c>
    </row>
    <row r="3537" spans="11:13" ht="12.75">
      <c r="K3537" s="46">
        <v>3531</v>
      </c>
      <c r="L3537" s="21">
        <f t="shared" si="111"/>
        <v>0.0024284068571775127</v>
      </c>
      <c r="M3537" s="22">
        <f t="shared" si="112"/>
        <v>29.356339160329668</v>
      </c>
    </row>
    <row r="3538" spans="11:13" ht="12.75">
      <c r="K3538" s="46">
        <v>3532</v>
      </c>
      <c r="L3538" s="21">
        <f t="shared" si="111"/>
        <v>0.0024279001417331077</v>
      </c>
      <c r="M3538" s="22">
        <f t="shared" si="112"/>
        <v>29.3587670604714</v>
      </c>
    </row>
    <row r="3539" spans="11:13" ht="12.75">
      <c r="K3539" s="46">
        <v>3533</v>
      </c>
      <c r="L3539" s="21">
        <f t="shared" si="111"/>
        <v>0.002427393675419772</v>
      </c>
      <c r="M3539" s="22">
        <f t="shared" si="112"/>
        <v>29.36119445414682</v>
      </c>
    </row>
    <row r="3540" spans="11:13" ht="12.75">
      <c r="K3540" s="46">
        <v>3534</v>
      </c>
      <c r="L3540" s="21">
        <f t="shared" si="111"/>
        <v>0.002426887458044551</v>
      </c>
      <c r="M3540" s="22">
        <f t="shared" si="112"/>
        <v>29.363621341604862</v>
      </c>
    </row>
    <row r="3541" spans="11:13" ht="12.75">
      <c r="K3541" s="46">
        <v>3535</v>
      </c>
      <c r="L3541" s="21">
        <f t="shared" si="111"/>
        <v>0.0024263814894146998</v>
      </c>
      <c r="M3541" s="22">
        <f t="shared" si="112"/>
        <v>29.366047723094276</v>
      </c>
    </row>
    <row r="3542" spans="11:13" ht="12.75">
      <c r="K3542" s="46">
        <v>3536</v>
      </c>
      <c r="L3542" s="21">
        <f t="shared" si="111"/>
        <v>0.002425875769337675</v>
      </c>
      <c r="M3542" s="22">
        <f t="shared" si="112"/>
        <v>29.368473598863613</v>
      </c>
    </row>
    <row r="3543" spans="11:13" ht="12.75">
      <c r="K3543" s="46">
        <v>3537</v>
      </c>
      <c r="L3543" s="21">
        <f t="shared" si="111"/>
        <v>0.0024253702976211396</v>
      </c>
      <c r="M3543" s="22">
        <f t="shared" si="112"/>
        <v>29.370898969161235</v>
      </c>
    </row>
    <row r="3544" spans="11:13" ht="12.75">
      <c r="K3544" s="46">
        <v>3538</v>
      </c>
      <c r="L3544" s="21">
        <f t="shared" si="111"/>
        <v>0.0024248650740729518</v>
      </c>
      <c r="M3544" s="22">
        <f t="shared" si="112"/>
        <v>29.373323834235308</v>
      </c>
    </row>
    <row r="3545" spans="11:13" ht="12.75">
      <c r="K3545" s="46">
        <v>3539</v>
      </c>
      <c r="L3545" s="21">
        <f t="shared" si="111"/>
        <v>0.002424360098501181</v>
      </c>
      <c r="M3545" s="22">
        <f t="shared" si="112"/>
        <v>29.37574819433381</v>
      </c>
    </row>
    <row r="3546" spans="11:13" ht="12.75">
      <c r="K3546" s="46">
        <v>3540</v>
      </c>
      <c r="L3546" s="21">
        <f t="shared" si="111"/>
        <v>0.0024238553707140965</v>
      </c>
      <c r="M3546" s="22">
        <f t="shared" si="112"/>
        <v>29.378172049704524</v>
      </c>
    </row>
    <row r="3547" spans="11:13" ht="12.75">
      <c r="K3547" s="46">
        <v>3541</v>
      </c>
      <c r="L3547" s="21">
        <f t="shared" si="111"/>
        <v>0.002423350890520169</v>
      </c>
      <c r="M3547" s="22">
        <f t="shared" si="112"/>
        <v>29.380595400595045</v>
      </c>
    </row>
    <row r="3548" spans="11:13" ht="12.75">
      <c r="K3548" s="46">
        <v>3542</v>
      </c>
      <c r="L3548" s="21">
        <f t="shared" si="111"/>
        <v>0.0024228466577280697</v>
      </c>
      <c r="M3548" s="22">
        <f t="shared" si="112"/>
        <v>29.38301824725277</v>
      </c>
    </row>
    <row r="3549" spans="11:13" ht="12.75">
      <c r="K3549" s="46">
        <v>3543</v>
      </c>
      <c r="L3549" s="21">
        <f t="shared" si="111"/>
        <v>0.0024223426721466774</v>
      </c>
      <c r="M3549" s="22">
        <f t="shared" si="112"/>
        <v>29.38544058992492</v>
      </c>
    </row>
    <row r="3550" spans="11:13" ht="12.75">
      <c r="K3550" s="46">
        <v>3544</v>
      </c>
      <c r="L3550" s="21">
        <f t="shared" si="111"/>
        <v>0.002421838933585065</v>
      </c>
      <c r="M3550" s="22">
        <f t="shared" si="112"/>
        <v>29.387862428858504</v>
      </c>
    </row>
    <row r="3551" spans="11:13" ht="12.75">
      <c r="K3551" s="46">
        <v>3545</v>
      </c>
      <c r="L3551" s="21">
        <f t="shared" si="111"/>
        <v>0.002421335441852512</v>
      </c>
      <c r="M3551" s="22">
        <f t="shared" si="112"/>
        <v>29.390283764300356</v>
      </c>
    </row>
    <row r="3552" spans="11:13" ht="12.75">
      <c r="K3552" s="46">
        <v>3546</v>
      </c>
      <c r="L3552" s="21">
        <f t="shared" si="111"/>
        <v>0.0024208321967585</v>
      </c>
      <c r="M3552" s="22">
        <f t="shared" si="112"/>
        <v>29.392704596497115</v>
      </c>
    </row>
    <row r="3553" spans="11:13" ht="12.75">
      <c r="K3553" s="46">
        <v>3547</v>
      </c>
      <c r="L3553" s="21">
        <f t="shared" si="111"/>
        <v>0.0024203291981127043</v>
      </c>
      <c r="M3553" s="22">
        <f t="shared" si="112"/>
        <v>29.395124925695228</v>
      </c>
    </row>
    <row r="3554" spans="11:13" ht="12.75">
      <c r="K3554" s="46">
        <v>3548</v>
      </c>
      <c r="L3554" s="21">
        <f t="shared" si="111"/>
        <v>0.002419826445725008</v>
      </c>
      <c r="M3554" s="22">
        <f t="shared" si="112"/>
        <v>29.397544752140952</v>
      </c>
    </row>
    <row r="3555" spans="11:13" ht="12.75">
      <c r="K3555" s="46">
        <v>3549</v>
      </c>
      <c r="L3555" s="21">
        <f t="shared" si="111"/>
        <v>0.0024193239394054893</v>
      </c>
      <c r="M3555" s="22">
        <f t="shared" si="112"/>
        <v>29.39996407608036</v>
      </c>
    </row>
    <row r="3556" spans="11:13" ht="12.75">
      <c r="K3556" s="46">
        <v>3550</v>
      </c>
      <c r="L3556" s="21">
        <f t="shared" si="111"/>
        <v>0.0024188216789644314</v>
      </c>
      <c r="M3556" s="22">
        <f t="shared" si="112"/>
        <v>29.402382897759324</v>
      </c>
    </row>
    <row r="3557" spans="11:13" ht="12.75">
      <c r="K3557" s="46">
        <v>3551</v>
      </c>
      <c r="L3557" s="21">
        <f t="shared" si="111"/>
        <v>0.0024183196642123114</v>
      </c>
      <c r="M3557" s="22">
        <f t="shared" si="112"/>
        <v>29.404801217423536</v>
      </c>
    </row>
    <row r="3558" spans="11:13" ht="12.75">
      <c r="K3558" s="46">
        <v>3552</v>
      </c>
      <c r="L3558" s="21">
        <f t="shared" si="111"/>
        <v>0.002417817894959809</v>
      </c>
      <c r="M3558" s="22">
        <f t="shared" si="112"/>
        <v>29.407219035318494</v>
      </c>
    </row>
    <row r="3559" spans="11:13" ht="12.75">
      <c r="K3559" s="46">
        <v>3553</v>
      </c>
      <c r="L3559" s="21">
        <f t="shared" si="111"/>
        <v>0.002417316371017803</v>
      </c>
      <c r="M3559" s="22">
        <f t="shared" si="112"/>
        <v>29.409636351689514</v>
      </c>
    </row>
    <row r="3560" spans="11:13" ht="12.75">
      <c r="K3560" s="46">
        <v>3554</v>
      </c>
      <c r="L3560" s="21">
        <f t="shared" si="111"/>
        <v>0.0024168150921973696</v>
      </c>
      <c r="M3560" s="22">
        <f t="shared" si="112"/>
        <v>29.41205316678171</v>
      </c>
    </row>
    <row r="3561" spans="11:13" ht="12.75">
      <c r="K3561" s="46">
        <v>3555</v>
      </c>
      <c r="L3561" s="21">
        <f t="shared" si="111"/>
        <v>0.0024163140583097864</v>
      </c>
      <c r="M3561" s="22">
        <f t="shared" si="112"/>
        <v>29.41446948084002</v>
      </c>
    </row>
    <row r="3562" spans="11:13" ht="12.75">
      <c r="K3562" s="46">
        <v>3556</v>
      </c>
      <c r="L3562" s="21">
        <f t="shared" si="111"/>
        <v>0.0024158132691665304</v>
      </c>
      <c r="M3562" s="22">
        <f t="shared" si="112"/>
        <v>29.416885294109186</v>
      </c>
    </row>
    <row r="3563" spans="11:13" ht="12.75">
      <c r="K3563" s="46">
        <v>3557</v>
      </c>
      <c r="L3563" s="21">
        <f t="shared" si="111"/>
        <v>0.0024153127245792696</v>
      </c>
      <c r="M3563" s="22">
        <f t="shared" si="112"/>
        <v>29.419300606833765</v>
      </c>
    </row>
    <row r="3564" spans="11:13" ht="12.75">
      <c r="K3564" s="46">
        <v>3558</v>
      </c>
      <c r="L3564" s="21">
        <f t="shared" si="111"/>
        <v>0.002414812424359874</v>
      </c>
      <c r="M3564" s="22">
        <f t="shared" si="112"/>
        <v>29.421715419258124</v>
      </c>
    </row>
    <row r="3565" spans="11:13" ht="12.75">
      <c r="K3565" s="46">
        <v>3559</v>
      </c>
      <c r="L3565" s="21">
        <f t="shared" si="111"/>
        <v>0.0024143123683204137</v>
      </c>
      <c r="M3565" s="22">
        <f t="shared" si="112"/>
        <v>29.424129731626444</v>
      </c>
    </row>
    <row r="3566" spans="11:13" ht="12.75">
      <c r="K3566" s="46">
        <v>3560</v>
      </c>
      <c r="L3566" s="21">
        <f t="shared" si="111"/>
        <v>0.0024138125562731534</v>
      </c>
      <c r="M3566" s="22">
        <f t="shared" si="112"/>
        <v>29.426543544182717</v>
      </c>
    </row>
    <row r="3567" spans="11:13" ht="12.75">
      <c r="K3567" s="46">
        <v>3561</v>
      </c>
      <c r="L3567" s="21">
        <f t="shared" si="111"/>
        <v>0.002413312988030552</v>
      </c>
      <c r="M3567" s="22">
        <f t="shared" si="112"/>
        <v>29.428956857170746</v>
      </c>
    </row>
    <row r="3568" spans="11:13" ht="12.75">
      <c r="K3568" s="46">
        <v>3562</v>
      </c>
      <c r="L3568" s="21">
        <f t="shared" si="111"/>
        <v>0.0024128136634052715</v>
      </c>
      <c r="M3568" s="22">
        <f t="shared" si="112"/>
        <v>29.43136967083415</v>
      </c>
    </row>
    <row r="3569" spans="11:13" ht="12.75">
      <c r="K3569" s="46">
        <v>3563</v>
      </c>
      <c r="L3569" s="21">
        <f t="shared" si="111"/>
        <v>0.002412314582210166</v>
      </c>
      <c r="M3569" s="22">
        <f t="shared" si="112"/>
        <v>29.43378198541636</v>
      </c>
    </row>
    <row r="3570" spans="11:13" ht="12.75">
      <c r="K3570" s="46">
        <v>3564</v>
      </c>
      <c r="L3570" s="21">
        <f t="shared" si="111"/>
        <v>0.002411815744258288</v>
      </c>
      <c r="M3570" s="22">
        <f t="shared" si="112"/>
        <v>29.436193801160616</v>
      </c>
    </row>
    <row r="3571" spans="11:13" ht="12.75">
      <c r="K3571" s="46">
        <v>3565</v>
      </c>
      <c r="L3571" s="21">
        <f t="shared" si="111"/>
        <v>0.0024113171493628837</v>
      </c>
      <c r="M3571" s="22">
        <f t="shared" si="112"/>
        <v>29.43860511830998</v>
      </c>
    </row>
    <row r="3572" spans="11:13" ht="12.75">
      <c r="K3572" s="46">
        <v>3566</v>
      </c>
      <c r="L3572" s="21">
        <f t="shared" si="111"/>
        <v>0.0024108187973373935</v>
      </c>
      <c r="M3572" s="22">
        <f t="shared" si="112"/>
        <v>29.441015937107316</v>
      </c>
    </row>
    <row r="3573" spans="11:13" ht="12.75">
      <c r="K3573" s="46">
        <v>3567</v>
      </c>
      <c r="L3573" s="21">
        <f t="shared" si="111"/>
        <v>0.0024103206879954636</v>
      </c>
      <c r="M3573" s="22">
        <f t="shared" si="112"/>
        <v>29.443426257795313</v>
      </c>
    </row>
    <row r="3574" spans="11:13" ht="12.75">
      <c r="K3574" s="46">
        <v>3568</v>
      </c>
      <c r="L3574" s="21">
        <f t="shared" si="111"/>
        <v>0.0024098228211509205</v>
      </c>
      <c r="M3574" s="22">
        <f t="shared" si="112"/>
        <v>29.445836080616463</v>
      </c>
    </row>
    <row r="3575" spans="11:13" ht="12.75">
      <c r="K3575" s="46">
        <v>3569</v>
      </c>
      <c r="L3575" s="21">
        <f t="shared" si="111"/>
        <v>0.0024093251966177966</v>
      </c>
      <c r="M3575" s="22">
        <f t="shared" si="112"/>
        <v>29.44824540581308</v>
      </c>
    </row>
    <row r="3576" spans="11:13" ht="12.75">
      <c r="K3576" s="46">
        <v>3570</v>
      </c>
      <c r="L3576" s="21">
        <f t="shared" si="111"/>
        <v>0.0024088278142103134</v>
      </c>
      <c r="M3576" s="22">
        <f t="shared" si="112"/>
        <v>29.45065423362729</v>
      </c>
    </row>
    <row r="3577" spans="11:13" ht="12.75">
      <c r="K3577" s="46">
        <v>3571</v>
      </c>
      <c r="L3577" s="21">
        <f t="shared" si="111"/>
        <v>0.00240833067374289</v>
      </c>
      <c r="M3577" s="22">
        <f t="shared" si="112"/>
        <v>29.45306256430103</v>
      </c>
    </row>
    <row r="3578" spans="11:13" ht="12.75">
      <c r="K3578" s="46">
        <v>3572</v>
      </c>
      <c r="L3578" s="21">
        <f t="shared" si="111"/>
        <v>0.002407833775030137</v>
      </c>
      <c r="M3578" s="22">
        <f t="shared" si="112"/>
        <v>29.455470398076063</v>
      </c>
    </row>
    <row r="3579" spans="11:13" ht="12.75">
      <c r="K3579" s="46">
        <v>3573</v>
      </c>
      <c r="L3579" s="21">
        <f t="shared" si="111"/>
        <v>0.002407337117886866</v>
      </c>
      <c r="M3579" s="22">
        <f t="shared" si="112"/>
        <v>29.45787773519395</v>
      </c>
    </row>
    <row r="3580" spans="11:13" ht="12.75">
      <c r="K3580" s="46">
        <v>3574</v>
      </c>
      <c r="L3580" s="21">
        <f t="shared" si="111"/>
        <v>0.002406840702128066</v>
      </c>
      <c r="M3580" s="22">
        <f t="shared" si="112"/>
        <v>29.46028457589608</v>
      </c>
    </row>
    <row r="3581" spans="11:13" ht="12.75">
      <c r="K3581" s="46">
        <v>3575</v>
      </c>
      <c r="L3581" s="21">
        <f t="shared" si="111"/>
        <v>0.002406344527568939</v>
      </c>
      <c r="M3581" s="22">
        <f t="shared" si="112"/>
        <v>29.462690920423647</v>
      </c>
    </row>
    <row r="3582" spans="11:13" ht="12.75">
      <c r="K3582" s="46">
        <v>3576</v>
      </c>
      <c r="L3582" s="21">
        <f t="shared" si="111"/>
        <v>0.0024058485940248652</v>
      </c>
      <c r="M3582" s="22">
        <f t="shared" si="112"/>
        <v>29.465096769017673</v>
      </c>
    </row>
    <row r="3583" spans="11:13" ht="12.75">
      <c r="K3583" s="46">
        <v>3577</v>
      </c>
      <c r="L3583" s="21">
        <f t="shared" si="111"/>
        <v>0.0024053529013114286</v>
      </c>
      <c r="M3583" s="22">
        <f t="shared" si="112"/>
        <v>29.467502121918987</v>
      </c>
    </row>
    <row r="3584" spans="11:13" ht="12.75">
      <c r="K3584" s="46">
        <v>3578</v>
      </c>
      <c r="L3584" s="21">
        <f t="shared" si="111"/>
        <v>0.0024048574492443976</v>
      </c>
      <c r="M3584" s="22">
        <f t="shared" si="112"/>
        <v>29.469906979368233</v>
      </c>
    </row>
    <row r="3585" spans="11:13" ht="12.75">
      <c r="K3585" s="46">
        <v>3579</v>
      </c>
      <c r="L3585" s="21">
        <f t="shared" si="111"/>
        <v>0.002404362237639736</v>
      </c>
      <c r="M3585" s="22">
        <f t="shared" si="112"/>
        <v>29.472311341605874</v>
      </c>
    </row>
    <row r="3586" spans="11:13" ht="12.75">
      <c r="K3586" s="46">
        <v>3580</v>
      </c>
      <c r="L3586" s="21">
        <f t="shared" si="111"/>
        <v>0.0024038672663136036</v>
      </c>
      <c r="M3586" s="22">
        <f t="shared" si="112"/>
        <v>29.474715208872187</v>
      </c>
    </row>
    <row r="3587" spans="11:13" ht="12.75">
      <c r="K3587" s="46">
        <v>3581</v>
      </c>
      <c r="L3587" s="21">
        <f t="shared" si="111"/>
        <v>0.0024033725350823413</v>
      </c>
      <c r="M3587" s="22">
        <f t="shared" si="112"/>
        <v>29.477118581407268</v>
      </c>
    </row>
    <row r="3588" spans="11:13" ht="12.75">
      <c r="K3588" s="46">
        <v>3582</v>
      </c>
      <c r="L3588" s="21">
        <f t="shared" si="111"/>
        <v>0.002402878043762493</v>
      </c>
      <c r="M3588" s="22">
        <f t="shared" si="112"/>
        <v>29.479521459451032</v>
      </c>
    </row>
    <row r="3589" spans="11:13" ht="12.75">
      <c r="K3589" s="46">
        <v>3583</v>
      </c>
      <c r="L3589" s="21">
        <f t="shared" si="111"/>
        <v>0.002402383792170791</v>
      </c>
      <c r="M3589" s="22">
        <f t="shared" si="112"/>
        <v>29.4819238432432</v>
      </c>
    </row>
    <row r="3590" spans="11:13" ht="12.75">
      <c r="K3590" s="46">
        <v>3584</v>
      </c>
      <c r="L3590" s="21">
        <f t="shared" si="111"/>
        <v>0.0024018897801241566</v>
      </c>
      <c r="M3590" s="22">
        <f t="shared" si="112"/>
        <v>29.484325733023326</v>
      </c>
    </row>
    <row r="3591" spans="11:13" ht="12.75">
      <c r="K3591" s="46">
        <v>3585</v>
      </c>
      <c r="L3591" s="21">
        <f aca="true" t="shared" si="113" ref="L3591:L3654">$K3591^(LOG10(L$5)/LOG10(2))</f>
        <v>0.0024013960074396974</v>
      </c>
      <c r="M3591" s="22">
        <f t="shared" si="112"/>
        <v>29.486727129030765</v>
      </c>
    </row>
    <row r="3592" spans="11:13" ht="12.75">
      <c r="K3592" s="46">
        <v>3586</v>
      </c>
      <c r="L3592" s="21">
        <f t="shared" si="113"/>
        <v>0.002400902473934725</v>
      </c>
      <c r="M3592" s="22">
        <f t="shared" si="112"/>
        <v>29.4891280315047</v>
      </c>
    </row>
    <row r="3593" spans="11:13" ht="12.75">
      <c r="K3593" s="46">
        <v>3587</v>
      </c>
      <c r="L3593" s="21">
        <f t="shared" si="113"/>
        <v>0.002400409179426726</v>
      </c>
      <c r="M3593" s="22">
        <f aca="true" t="shared" si="114" ref="M3593:M3656">M3592+L3593</f>
        <v>29.491528440684124</v>
      </c>
    </row>
    <row r="3594" spans="11:13" ht="12.75">
      <c r="K3594" s="46">
        <v>3588</v>
      </c>
      <c r="L3594" s="21">
        <f t="shared" si="113"/>
        <v>0.0023999161237333896</v>
      </c>
      <c r="M3594" s="22">
        <f t="shared" si="114"/>
        <v>29.493928356807857</v>
      </c>
    </row>
    <row r="3595" spans="11:13" ht="12.75">
      <c r="K3595" s="46">
        <v>3589</v>
      </c>
      <c r="L3595" s="21">
        <f t="shared" si="113"/>
        <v>0.0023994233066725857</v>
      </c>
      <c r="M3595" s="22">
        <f t="shared" si="114"/>
        <v>29.49632778011453</v>
      </c>
    </row>
    <row r="3596" spans="11:13" ht="12.75">
      <c r="K3596" s="46">
        <v>3590</v>
      </c>
      <c r="L3596" s="21">
        <f t="shared" si="113"/>
        <v>0.002398930728062377</v>
      </c>
      <c r="M3596" s="22">
        <f t="shared" si="114"/>
        <v>29.498726710842593</v>
      </c>
    </row>
    <row r="3597" spans="11:13" ht="12.75">
      <c r="K3597" s="46">
        <v>3591</v>
      </c>
      <c r="L3597" s="21">
        <f t="shared" si="113"/>
        <v>0.00239843838772102</v>
      </c>
      <c r="M3597" s="22">
        <f t="shared" si="114"/>
        <v>29.501125149230315</v>
      </c>
    </row>
    <row r="3598" spans="11:13" ht="12.75">
      <c r="K3598" s="46">
        <v>3592</v>
      </c>
      <c r="L3598" s="21">
        <f t="shared" si="113"/>
        <v>0.002397946285466954</v>
      </c>
      <c r="M3598" s="22">
        <f t="shared" si="114"/>
        <v>29.50352309551578</v>
      </c>
    </row>
    <row r="3599" spans="11:13" ht="12.75">
      <c r="K3599" s="46">
        <v>3593</v>
      </c>
      <c r="L3599" s="21">
        <f t="shared" si="113"/>
        <v>0.0023974544211188098</v>
      </c>
      <c r="M3599" s="22">
        <f t="shared" si="114"/>
        <v>29.5059205499369</v>
      </c>
    </row>
    <row r="3600" spans="11:13" ht="12.75">
      <c r="K3600" s="46">
        <v>3594</v>
      </c>
      <c r="L3600" s="21">
        <f t="shared" si="113"/>
        <v>0.002396962794495404</v>
      </c>
      <c r="M3600" s="22">
        <f t="shared" si="114"/>
        <v>29.508317512731395</v>
      </c>
    </row>
    <row r="3601" spans="11:13" ht="12.75">
      <c r="K3601" s="46">
        <v>3595</v>
      </c>
      <c r="L3601" s="21">
        <f t="shared" si="113"/>
        <v>0.002396471405415749</v>
      </c>
      <c r="M3601" s="22">
        <f t="shared" si="114"/>
        <v>29.51071398413681</v>
      </c>
    </row>
    <row r="3602" spans="11:13" ht="12.75">
      <c r="K3602" s="46">
        <v>3596</v>
      </c>
      <c r="L3602" s="21">
        <f t="shared" si="113"/>
        <v>0.002395980253699037</v>
      </c>
      <c r="M3602" s="22">
        <f t="shared" si="114"/>
        <v>29.51310996439051</v>
      </c>
    </row>
    <row r="3603" spans="11:13" ht="12.75">
      <c r="K3603" s="46">
        <v>3597</v>
      </c>
      <c r="L3603" s="21">
        <f t="shared" si="113"/>
        <v>0.002395489339164654</v>
      </c>
      <c r="M3603" s="22">
        <f t="shared" si="114"/>
        <v>29.515505453729673</v>
      </c>
    </row>
    <row r="3604" spans="11:13" ht="12.75">
      <c r="K3604" s="46">
        <v>3598</v>
      </c>
      <c r="L3604" s="21">
        <f t="shared" si="113"/>
        <v>0.0023949986616321668</v>
      </c>
      <c r="M3604" s="22">
        <f t="shared" si="114"/>
        <v>29.517900452391306</v>
      </c>
    </row>
    <row r="3605" spans="11:13" ht="12.75">
      <c r="K3605" s="46">
        <v>3599</v>
      </c>
      <c r="L3605" s="21">
        <f t="shared" si="113"/>
        <v>0.002394508220921336</v>
      </c>
      <c r="M3605" s="22">
        <f t="shared" si="114"/>
        <v>29.520294960612226</v>
      </c>
    </row>
    <row r="3606" spans="11:13" ht="12.75">
      <c r="K3606" s="46">
        <v>3600</v>
      </c>
      <c r="L3606" s="21">
        <f t="shared" si="113"/>
        <v>0.0023940180168521095</v>
      </c>
      <c r="M3606" s="22">
        <f t="shared" si="114"/>
        <v>29.522688978629077</v>
      </c>
    </row>
    <row r="3607" spans="11:13" ht="12.75">
      <c r="K3607" s="46">
        <v>3601</v>
      </c>
      <c r="L3607" s="21">
        <f t="shared" si="113"/>
        <v>0.002393528049244615</v>
      </c>
      <c r="M3607" s="22">
        <f t="shared" si="114"/>
        <v>29.52508250667832</v>
      </c>
    </row>
    <row r="3608" spans="11:13" ht="12.75">
      <c r="K3608" s="46">
        <v>3602</v>
      </c>
      <c r="L3608" s="21">
        <f t="shared" si="113"/>
        <v>0.0023930383179191755</v>
      </c>
      <c r="M3608" s="22">
        <f t="shared" si="114"/>
        <v>29.52747554499624</v>
      </c>
    </row>
    <row r="3609" spans="11:13" ht="12.75">
      <c r="K3609" s="46">
        <v>3603</v>
      </c>
      <c r="L3609" s="21">
        <f t="shared" si="113"/>
        <v>0.0023925488226962926</v>
      </c>
      <c r="M3609" s="22">
        <f t="shared" si="114"/>
        <v>29.529868093818937</v>
      </c>
    </row>
    <row r="3610" spans="11:13" ht="12.75">
      <c r="K3610" s="46">
        <v>3604</v>
      </c>
      <c r="L3610" s="21">
        <f t="shared" si="113"/>
        <v>0.0023920595633966603</v>
      </c>
      <c r="M3610" s="22">
        <f t="shared" si="114"/>
        <v>29.532260153382335</v>
      </c>
    </row>
    <row r="3611" spans="11:13" ht="12.75">
      <c r="K3611" s="46">
        <v>3605</v>
      </c>
      <c r="L3611" s="21">
        <f t="shared" si="113"/>
        <v>0.0023915705398411574</v>
      </c>
      <c r="M3611" s="22">
        <f t="shared" si="114"/>
        <v>29.534651723922178</v>
      </c>
    </row>
    <row r="3612" spans="11:13" ht="12.75">
      <c r="K3612" s="46">
        <v>3606</v>
      </c>
      <c r="L3612" s="21">
        <f t="shared" si="113"/>
        <v>0.002391081751850843</v>
      </c>
      <c r="M3612" s="22">
        <f t="shared" si="114"/>
        <v>29.537042805674027</v>
      </c>
    </row>
    <row r="3613" spans="11:13" ht="12.75">
      <c r="K3613" s="46">
        <v>3607</v>
      </c>
      <c r="L3613" s="21">
        <f t="shared" si="113"/>
        <v>0.002390593199246964</v>
      </c>
      <c r="M3613" s="22">
        <f t="shared" si="114"/>
        <v>29.539433398873275</v>
      </c>
    </row>
    <row r="3614" spans="11:13" ht="12.75">
      <c r="K3614" s="46">
        <v>3608</v>
      </c>
      <c r="L3614" s="21">
        <f t="shared" si="113"/>
        <v>0.0023901048818509613</v>
      </c>
      <c r="M3614" s="22">
        <f t="shared" si="114"/>
        <v>29.541823503755126</v>
      </c>
    </row>
    <row r="3615" spans="11:13" ht="12.75">
      <c r="K3615" s="46">
        <v>3609</v>
      </c>
      <c r="L3615" s="21">
        <f t="shared" si="113"/>
        <v>0.002389616799484444</v>
      </c>
      <c r="M3615" s="22">
        <f t="shared" si="114"/>
        <v>29.54421312055461</v>
      </c>
    </row>
    <row r="3616" spans="11:13" ht="12.75">
      <c r="K3616" s="46">
        <v>3610</v>
      </c>
      <c r="L3616" s="21">
        <f t="shared" si="113"/>
        <v>0.002389128951969224</v>
      </c>
      <c r="M3616" s="22">
        <f t="shared" si="114"/>
        <v>29.546602249506577</v>
      </c>
    </row>
    <row r="3617" spans="11:13" ht="12.75">
      <c r="K3617" s="46">
        <v>3611</v>
      </c>
      <c r="L3617" s="21">
        <f t="shared" si="113"/>
        <v>0.0023886413391272857</v>
      </c>
      <c r="M3617" s="22">
        <f t="shared" si="114"/>
        <v>29.548990890845705</v>
      </c>
    </row>
    <row r="3618" spans="11:13" ht="12.75">
      <c r="K3618" s="46">
        <v>3612</v>
      </c>
      <c r="L3618" s="21">
        <f t="shared" si="113"/>
        <v>0.0023881539607807974</v>
      </c>
      <c r="M3618" s="22">
        <f t="shared" si="114"/>
        <v>29.551379044806485</v>
      </c>
    </row>
    <row r="3619" spans="11:13" ht="12.75">
      <c r="K3619" s="46">
        <v>3613</v>
      </c>
      <c r="L3619" s="21">
        <f t="shared" si="113"/>
        <v>0.0023876668167521174</v>
      </c>
      <c r="M3619" s="22">
        <f t="shared" si="114"/>
        <v>29.553766711623236</v>
      </c>
    </row>
    <row r="3620" spans="11:13" ht="12.75">
      <c r="K3620" s="46">
        <v>3614</v>
      </c>
      <c r="L3620" s="21">
        <f t="shared" si="113"/>
        <v>0.002387179906863784</v>
      </c>
      <c r="M3620" s="22">
        <f t="shared" si="114"/>
        <v>29.5561538915301</v>
      </c>
    </row>
    <row r="3621" spans="11:13" ht="12.75">
      <c r="K3621" s="46">
        <v>3615</v>
      </c>
      <c r="L3621" s="21">
        <f t="shared" si="113"/>
        <v>0.00238669323093852</v>
      </c>
      <c r="M3621" s="22">
        <f t="shared" si="114"/>
        <v>29.55854058476104</v>
      </c>
    </row>
    <row r="3622" spans="11:13" ht="12.75">
      <c r="K3622" s="46">
        <v>3616</v>
      </c>
      <c r="L3622" s="21">
        <f t="shared" si="113"/>
        <v>0.0023862067887992318</v>
      </c>
      <c r="M3622" s="22">
        <f t="shared" si="114"/>
        <v>29.56092679154984</v>
      </c>
    </row>
    <row r="3623" spans="11:13" ht="12.75">
      <c r="K3623" s="46">
        <v>3617</v>
      </c>
      <c r="L3623" s="21">
        <f t="shared" si="113"/>
        <v>0.002385720580269011</v>
      </c>
      <c r="M3623" s="22">
        <f t="shared" si="114"/>
        <v>29.563312512130107</v>
      </c>
    </row>
    <row r="3624" spans="11:13" ht="12.75">
      <c r="K3624" s="46">
        <v>3618</v>
      </c>
      <c r="L3624" s="21">
        <f t="shared" si="113"/>
        <v>0.0023852346051711215</v>
      </c>
      <c r="M3624" s="22">
        <f t="shared" si="114"/>
        <v>29.565697746735278</v>
      </c>
    </row>
    <row r="3625" spans="11:13" ht="12.75">
      <c r="K3625" s="46">
        <v>3619</v>
      </c>
      <c r="L3625" s="21">
        <f t="shared" si="113"/>
        <v>0.002384748863329028</v>
      </c>
      <c r="M3625" s="22">
        <f t="shared" si="114"/>
        <v>29.568082495598606</v>
      </c>
    </row>
    <row r="3626" spans="11:13" ht="12.75">
      <c r="K3626" s="46">
        <v>3620</v>
      </c>
      <c r="L3626" s="21">
        <f t="shared" si="113"/>
        <v>0.0023842633545663574</v>
      </c>
      <c r="M3626" s="22">
        <f t="shared" si="114"/>
        <v>29.570466758953174</v>
      </c>
    </row>
    <row r="3627" spans="11:13" ht="12.75">
      <c r="K3627" s="46">
        <v>3621</v>
      </c>
      <c r="L3627" s="21">
        <f t="shared" si="113"/>
        <v>0.002383778078706935</v>
      </c>
      <c r="M3627" s="22">
        <f t="shared" si="114"/>
        <v>29.57285053703188</v>
      </c>
    </row>
    <row r="3628" spans="11:13" ht="12.75">
      <c r="K3628" s="46">
        <v>3622</v>
      </c>
      <c r="L3628" s="21">
        <f t="shared" si="113"/>
        <v>0.002383293035574754</v>
      </c>
      <c r="M3628" s="22">
        <f t="shared" si="114"/>
        <v>29.575233830067454</v>
      </c>
    </row>
    <row r="3629" spans="11:13" ht="12.75">
      <c r="K3629" s="46">
        <v>3623</v>
      </c>
      <c r="L3629" s="21">
        <f t="shared" si="113"/>
        <v>0.0023828082249940066</v>
      </c>
      <c r="M3629" s="22">
        <f t="shared" si="114"/>
        <v>29.577616638292447</v>
      </c>
    </row>
    <row r="3630" spans="11:13" ht="12.75">
      <c r="K3630" s="46">
        <v>3624</v>
      </c>
      <c r="L3630" s="21">
        <f t="shared" si="113"/>
        <v>0.002382323646789043</v>
      </c>
      <c r="M3630" s="22">
        <f t="shared" si="114"/>
        <v>29.579998961939236</v>
      </c>
    </row>
    <row r="3631" spans="11:13" ht="12.75">
      <c r="K3631" s="46">
        <v>3625</v>
      </c>
      <c r="L3631" s="21">
        <f t="shared" si="113"/>
        <v>0.0023818393007844166</v>
      </c>
      <c r="M3631" s="22">
        <f t="shared" si="114"/>
        <v>29.58238080124002</v>
      </c>
    </row>
    <row r="3632" spans="11:13" ht="12.75">
      <c r="K3632" s="46">
        <v>3626</v>
      </c>
      <c r="L3632" s="21">
        <f t="shared" si="113"/>
        <v>0.002381355186804851</v>
      </c>
      <c r="M3632" s="22">
        <f t="shared" si="114"/>
        <v>29.584762156426827</v>
      </c>
    </row>
    <row r="3633" spans="11:13" ht="12.75">
      <c r="K3633" s="46">
        <v>3627</v>
      </c>
      <c r="L3633" s="21">
        <f t="shared" si="113"/>
        <v>0.0023808713046752487</v>
      </c>
      <c r="M3633" s="22">
        <f t="shared" si="114"/>
        <v>29.587143027731504</v>
      </c>
    </row>
    <row r="3634" spans="11:13" ht="12.75">
      <c r="K3634" s="46">
        <v>3628</v>
      </c>
      <c r="L3634" s="21">
        <f t="shared" si="113"/>
        <v>0.0023803876542206935</v>
      </c>
      <c r="M3634" s="22">
        <f t="shared" si="114"/>
        <v>29.589523415385724</v>
      </c>
    </row>
    <row r="3635" spans="11:13" ht="12.75">
      <c r="K3635" s="46">
        <v>3629</v>
      </c>
      <c r="L3635" s="21">
        <f t="shared" si="113"/>
        <v>0.0023799042352664595</v>
      </c>
      <c r="M3635" s="22">
        <f t="shared" si="114"/>
        <v>29.59190331962099</v>
      </c>
    </row>
    <row r="3636" spans="11:13" ht="12.75">
      <c r="K3636" s="46">
        <v>3630</v>
      </c>
      <c r="L3636" s="21">
        <f t="shared" si="113"/>
        <v>0.0023794210476379865</v>
      </c>
      <c r="M3636" s="22">
        <f t="shared" si="114"/>
        <v>29.59428274066863</v>
      </c>
    </row>
    <row r="3637" spans="11:13" ht="12.75">
      <c r="K3637" s="46">
        <v>3631</v>
      </c>
      <c r="L3637" s="21">
        <f t="shared" si="113"/>
        <v>0.002378938091160904</v>
      </c>
      <c r="M3637" s="22">
        <f t="shared" si="114"/>
        <v>29.59666167875979</v>
      </c>
    </row>
    <row r="3638" spans="11:13" ht="12.75">
      <c r="K3638" s="46">
        <v>3632</v>
      </c>
      <c r="L3638" s="21">
        <f t="shared" si="113"/>
        <v>0.002378455365661012</v>
      </c>
      <c r="M3638" s="22">
        <f t="shared" si="114"/>
        <v>29.599040134125453</v>
      </c>
    </row>
    <row r="3639" spans="11:13" ht="12.75">
      <c r="K3639" s="46">
        <v>3633</v>
      </c>
      <c r="L3639" s="21">
        <f t="shared" si="113"/>
        <v>0.0023779728709642954</v>
      </c>
      <c r="M3639" s="22">
        <f t="shared" si="114"/>
        <v>29.601418106996416</v>
      </c>
    </row>
    <row r="3640" spans="11:13" ht="12.75">
      <c r="K3640" s="46">
        <v>3634</v>
      </c>
      <c r="L3640" s="21">
        <f t="shared" si="113"/>
        <v>0.0023774906068969254</v>
      </c>
      <c r="M3640" s="22">
        <f t="shared" si="114"/>
        <v>29.603795597603312</v>
      </c>
    </row>
    <row r="3641" spans="11:13" ht="12.75">
      <c r="K3641" s="46">
        <v>3635</v>
      </c>
      <c r="L3641" s="21">
        <f t="shared" si="113"/>
        <v>0.0023770085732852304</v>
      </c>
      <c r="M3641" s="22">
        <f t="shared" si="114"/>
        <v>29.606172606176596</v>
      </c>
    </row>
    <row r="3642" spans="11:13" ht="12.75">
      <c r="K3642" s="46">
        <v>3636</v>
      </c>
      <c r="L3642" s="21">
        <f t="shared" si="113"/>
        <v>0.002376526769955743</v>
      </c>
      <c r="M3642" s="22">
        <f t="shared" si="114"/>
        <v>29.608549132946553</v>
      </c>
    </row>
    <row r="3643" spans="11:13" ht="12.75">
      <c r="K3643" s="46">
        <v>3637</v>
      </c>
      <c r="L3643" s="21">
        <f t="shared" si="113"/>
        <v>0.0023760451967351553</v>
      </c>
      <c r="M3643" s="22">
        <f t="shared" si="114"/>
        <v>29.610925178143287</v>
      </c>
    </row>
    <row r="3644" spans="11:13" ht="12.75">
      <c r="K3644" s="46">
        <v>3638</v>
      </c>
      <c r="L3644" s="21">
        <f t="shared" si="113"/>
        <v>0.002375563853450347</v>
      </c>
      <c r="M3644" s="22">
        <f t="shared" si="114"/>
        <v>29.61330074199674</v>
      </c>
    </row>
    <row r="3645" spans="11:13" ht="12.75">
      <c r="K3645" s="46">
        <v>3639</v>
      </c>
      <c r="L3645" s="21">
        <f t="shared" si="113"/>
        <v>0.002375082739928367</v>
      </c>
      <c r="M3645" s="22">
        <f t="shared" si="114"/>
        <v>29.615675824736666</v>
      </c>
    </row>
    <row r="3646" spans="11:13" ht="12.75">
      <c r="K3646" s="46">
        <v>3640</v>
      </c>
      <c r="L3646" s="21">
        <f t="shared" si="113"/>
        <v>0.002374601855996456</v>
      </c>
      <c r="M3646" s="22">
        <f t="shared" si="114"/>
        <v>29.618050426592664</v>
      </c>
    </row>
    <row r="3647" spans="11:13" ht="12.75">
      <c r="K3647" s="46">
        <v>3641</v>
      </c>
      <c r="L3647" s="21">
        <f t="shared" si="113"/>
        <v>0.0023741212014820137</v>
      </c>
      <c r="M3647" s="22">
        <f t="shared" si="114"/>
        <v>29.620424547794144</v>
      </c>
    </row>
    <row r="3648" spans="11:13" ht="12.75">
      <c r="K3648" s="46">
        <v>3642</v>
      </c>
      <c r="L3648" s="21">
        <f t="shared" si="113"/>
        <v>0.0023736407762126326</v>
      </c>
      <c r="M3648" s="22">
        <f t="shared" si="114"/>
        <v>29.622798188570357</v>
      </c>
    </row>
    <row r="3649" spans="11:13" ht="12.75">
      <c r="K3649" s="46">
        <v>3643</v>
      </c>
      <c r="L3649" s="21">
        <f t="shared" si="113"/>
        <v>0.0023731605800160773</v>
      </c>
      <c r="M3649" s="22">
        <f t="shared" si="114"/>
        <v>29.625171349150374</v>
      </c>
    </row>
    <row r="3650" spans="11:13" ht="12.75">
      <c r="K3650" s="46">
        <v>3644</v>
      </c>
      <c r="L3650" s="21">
        <f t="shared" si="113"/>
        <v>0.0023726806127202815</v>
      </c>
      <c r="M3650" s="22">
        <f t="shared" si="114"/>
        <v>29.627544029763094</v>
      </c>
    </row>
    <row r="3651" spans="11:13" ht="12.75">
      <c r="K3651" s="46">
        <v>3645</v>
      </c>
      <c r="L3651" s="21">
        <f t="shared" si="113"/>
        <v>0.0023722008741533683</v>
      </c>
      <c r="M3651" s="22">
        <f t="shared" si="114"/>
        <v>29.629916230637246</v>
      </c>
    </row>
    <row r="3652" spans="11:13" ht="12.75">
      <c r="K3652" s="46">
        <v>3646</v>
      </c>
      <c r="L3652" s="21">
        <f t="shared" si="113"/>
        <v>0.0023717213641436226</v>
      </c>
      <c r="M3652" s="22">
        <f t="shared" si="114"/>
        <v>29.632287952001388</v>
      </c>
    </row>
    <row r="3653" spans="11:13" ht="12.75">
      <c r="K3653" s="46">
        <v>3647</v>
      </c>
      <c r="L3653" s="21">
        <f t="shared" si="113"/>
        <v>0.0023712420825195216</v>
      </c>
      <c r="M3653" s="22">
        <f t="shared" si="114"/>
        <v>29.63465919408391</v>
      </c>
    </row>
    <row r="3654" spans="11:13" ht="12.75">
      <c r="K3654" s="46">
        <v>3648</v>
      </c>
      <c r="L3654" s="21">
        <f t="shared" si="113"/>
        <v>0.0023707630291097005</v>
      </c>
      <c r="M3654" s="22">
        <f t="shared" si="114"/>
        <v>29.63702995711302</v>
      </c>
    </row>
    <row r="3655" spans="11:13" ht="12.75">
      <c r="K3655" s="46">
        <v>3649</v>
      </c>
      <c r="L3655" s="21">
        <f aca="true" t="shared" si="115" ref="L3655:L3718">$K3655^(LOG10(L$5)/LOG10(2))</f>
        <v>0.0023702842037429846</v>
      </c>
      <c r="M3655" s="22">
        <f t="shared" si="114"/>
        <v>29.63940024131676</v>
      </c>
    </row>
    <row r="3656" spans="11:13" ht="12.75">
      <c r="K3656" s="46">
        <v>3650</v>
      </c>
      <c r="L3656" s="21">
        <f t="shared" si="115"/>
        <v>0.0023698056062483683</v>
      </c>
      <c r="M3656" s="22">
        <f t="shared" si="114"/>
        <v>29.64177004692301</v>
      </c>
    </row>
    <row r="3657" spans="11:13" ht="12.75">
      <c r="K3657" s="46">
        <v>3651</v>
      </c>
      <c r="L3657" s="21">
        <f t="shared" si="115"/>
        <v>0.002369327236455018</v>
      </c>
      <c r="M3657" s="22">
        <f aca="true" t="shared" si="116" ref="M3657:M3720">M3656+L3657</f>
        <v>29.644139374159465</v>
      </c>
    </row>
    <row r="3658" spans="11:13" ht="12.75">
      <c r="K3658" s="46">
        <v>3652</v>
      </c>
      <c r="L3658" s="21">
        <f t="shared" si="115"/>
        <v>0.0023688490941922847</v>
      </c>
      <c r="M3658" s="22">
        <f t="shared" si="116"/>
        <v>29.646508223253658</v>
      </c>
    </row>
    <row r="3659" spans="11:13" ht="12.75">
      <c r="K3659" s="46">
        <v>3653</v>
      </c>
      <c r="L3659" s="21">
        <f t="shared" si="115"/>
        <v>0.0023683711792896853</v>
      </c>
      <c r="M3659" s="22">
        <f t="shared" si="116"/>
        <v>29.64887659443295</v>
      </c>
    </row>
    <row r="3660" spans="11:13" ht="12.75">
      <c r="K3660" s="46">
        <v>3654</v>
      </c>
      <c r="L3660" s="21">
        <f t="shared" si="115"/>
        <v>0.00236789349157691</v>
      </c>
      <c r="M3660" s="22">
        <f t="shared" si="116"/>
        <v>29.651244487924526</v>
      </c>
    </row>
    <row r="3661" spans="11:13" ht="12.75">
      <c r="K3661" s="46">
        <v>3655</v>
      </c>
      <c r="L3661" s="21">
        <f t="shared" si="115"/>
        <v>0.002367416030883828</v>
      </c>
      <c r="M3661" s="22">
        <f t="shared" si="116"/>
        <v>29.653611903955408</v>
      </c>
    </row>
    <row r="3662" spans="11:13" ht="12.75">
      <c r="K3662" s="46">
        <v>3656</v>
      </c>
      <c r="L3662" s="21">
        <f t="shared" si="115"/>
        <v>0.002366938797040481</v>
      </c>
      <c r="M3662" s="22">
        <f t="shared" si="116"/>
        <v>29.65597884275245</v>
      </c>
    </row>
    <row r="3663" spans="11:13" ht="12.75">
      <c r="K3663" s="46">
        <v>3657</v>
      </c>
      <c r="L3663" s="21">
        <f t="shared" si="115"/>
        <v>0.0023664617898770885</v>
      </c>
      <c r="M3663" s="22">
        <f t="shared" si="116"/>
        <v>29.658345304542326</v>
      </c>
    </row>
    <row r="3664" spans="11:13" ht="12.75">
      <c r="K3664" s="46">
        <v>3658</v>
      </c>
      <c r="L3664" s="21">
        <f t="shared" si="115"/>
        <v>0.0023659850092240344</v>
      </c>
      <c r="M3664" s="22">
        <f t="shared" si="116"/>
        <v>29.66071128955155</v>
      </c>
    </row>
    <row r="3665" spans="11:13" ht="12.75">
      <c r="K3665" s="46">
        <v>3659</v>
      </c>
      <c r="L3665" s="21">
        <f t="shared" si="115"/>
        <v>0.002365508454911882</v>
      </c>
      <c r="M3665" s="22">
        <f t="shared" si="116"/>
        <v>29.66307679800646</v>
      </c>
    </row>
    <row r="3666" spans="11:13" ht="12.75">
      <c r="K3666" s="46">
        <v>3660</v>
      </c>
      <c r="L3666" s="21">
        <f t="shared" si="115"/>
        <v>0.0023650321267713716</v>
      </c>
      <c r="M3666" s="22">
        <f t="shared" si="116"/>
        <v>29.665441830133233</v>
      </c>
    </row>
    <row r="3667" spans="11:13" ht="12.75">
      <c r="K3667" s="46">
        <v>3661</v>
      </c>
      <c r="L3667" s="21">
        <f t="shared" si="115"/>
        <v>0.0023645560246334024</v>
      </c>
      <c r="M3667" s="22">
        <f t="shared" si="116"/>
        <v>29.667806386157867</v>
      </c>
    </row>
    <row r="3668" spans="11:13" ht="12.75">
      <c r="K3668" s="46">
        <v>3662</v>
      </c>
      <c r="L3668" s="21">
        <f t="shared" si="115"/>
        <v>0.002364080148329061</v>
      </c>
      <c r="M3668" s="22">
        <f t="shared" si="116"/>
        <v>29.670170466306196</v>
      </c>
    </row>
    <row r="3669" spans="11:13" ht="12.75">
      <c r="K3669" s="46">
        <v>3663</v>
      </c>
      <c r="L3669" s="21">
        <f t="shared" si="115"/>
        <v>0.002363604497689596</v>
      </c>
      <c r="M3669" s="22">
        <f t="shared" si="116"/>
        <v>29.672534070803884</v>
      </c>
    </row>
    <row r="3670" spans="11:13" ht="12.75">
      <c r="K3670" s="46">
        <v>3664</v>
      </c>
      <c r="L3670" s="21">
        <f t="shared" si="115"/>
        <v>0.0023631290725464353</v>
      </c>
      <c r="M3670" s="22">
        <f t="shared" si="116"/>
        <v>29.67489719987643</v>
      </c>
    </row>
    <row r="3671" spans="11:13" ht="12.75">
      <c r="K3671" s="46">
        <v>3665</v>
      </c>
      <c r="L3671" s="21">
        <f t="shared" si="115"/>
        <v>0.002362653872731175</v>
      </c>
      <c r="M3671" s="22">
        <f t="shared" si="116"/>
        <v>29.67725985374916</v>
      </c>
    </row>
    <row r="3672" spans="11:13" ht="12.75">
      <c r="K3672" s="46">
        <v>3666</v>
      </c>
      <c r="L3672" s="21">
        <f t="shared" si="115"/>
        <v>0.0023621788980755843</v>
      </c>
      <c r="M3672" s="22">
        <f t="shared" si="116"/>
        <v>29.679622032647234</v>
      </c>
    </row>
    <row r="3673" spans="11:13" ht="12.75">
      <c r="K3673" s="46">
        <v>3667</v>
      </c>
      <c r="L3673" s="21">
        <f t="shared" si="115"/>
        <v>0.002361704148411601</v>
      </c>
      <c r="M3673" s="22">
        <f t="shared" si="116"/>
        <v>29.681983736795647</v>
      </c>
    </row>
    <row r="3674" spans="11:13" ht="12.75">
      <c r="K3674" s="46">
        <v>3668</v>
      </c>
      <c r="L3674" s="21">
        <f t="shared" si="115"/>
        <v>0.002361229623571338</v>
      </c>
      <c r="M3674" s="22">
        <f t="shared" si="116"/>
        <v>29.684344966419218</v>
      </c>
    </row>
    <row r="3675" spans="11:13" ht="12.75">
      <c r="K3675" s="46">
        <v>3669</v>
      </c>
      <c r="L3675" s="21">
        <f t="shared" si="115"/>
        <v>0.0023607553233870758</v>
      </c>
      <c r="M3675" s="22">
        <f t="shared" si="116"/>
        <v>29.686705721742605</v>
      </c>
    </row>
    <row r="3676" spans="11:13" ht="12.75">
      <c r="K3676" s="46">
        <v>3670</v>
      </c>
      <c r="L3676" s="21">
        <f t="shared" si="115"/>
        <v>0.002360281247691269</v>
      </c>
      <c r="M3676" s="22">
        <f t="shared" si="116"/>
        <v>29.689066002990295</v>
      </c>
    </row>
    <row r="3677" spans="11:13" ht="12.75">
      <c r="K3677" s="46">
        <v>3671</v>
      </c>
      <c r="L3677" s="21">
        <f t="shared" si="115"/>
        <v>0.0023598073963165423</v>
      </c>
      <c r="M3677" s="22">
        <f t="shared" si="116"/>
        <v>29.69142581038661</v>
      </c>
    </row>
    <row r="3678" spans="11:13" ht="12.75">
      <c r="K3678" s="46">
        <v>3672</v>
      </c>
      <c r="L3678" s="21">
        <f t="shared" si="115"/>
        <v>0.0023593337690956864</v>
      </c>
      <c r="M3678" s="22">
        <f t="shared" si="116"/>
        <v>29.693785144155708</v>
      </c>
    </row>
    <row r="3679" spans="11:13" ht="12.75">
      <c r="K3679" s="46">
        <v>3673</v>
      </c>
      <c r="L3679" s="21">
        <f t="shared" si="115"/>
        <v>0.0023588603658616677</v>
      </c>
      <c r="M3679" s="22">
        <f t="shared" si="116"/>
        <v>29.69614400452157</v>
      </c>
    </row>
    <row r="3680" spans="11:13" ht="12.75">
      <c r="K3680" s="46">
        <v>3674</v>
      </c>
      <c r="L3680" s="21">
        <f t="shared" si="115"/>
        <v>0.002358387186447618</v>
      </c>
      <c r="M3680" s="22">
        <f t="shared" si="116"/>
        <v>29.69850239170802</v>
      </c>
    </row>
    <row r="3681" spans="11:13" ht="12.75">
      <c r="K3681" s="46">
        <v>3675</v>
      </c>
      <c r="L3681" s="21">
        <f t="shared" si="115"/>
        <v>0.0023579142306868407</v>
      </c>
      <c r="M3681" s="22">
        <f t="shared" si="116"/>
        <v>29.700860305938704</v>
      </c>
    </row>
    <row r="3682" spans="11:13" ht="12.75">
      <c r="K3682" s="46">
        <v>3676</v>
      </c>
      <c r="L3682" s="21">
        <f t="shared" si="115"/>
        <v>0.0023574414984128124</v>
      </c>
      <c r="M3682" s="22">
        <f t="shared" si="116"/>
        <v>29.703217747437115</v>
      </c>
    </row>
    <row r="3683" spans="11:13" ht="12.75">
      <c r="K3683" s="46">
        <v>3677</v>
      </c>
      <c r="L3683" s="21">
        <f t="shared" si="115"/>
        <v>0.0023569689894591675</v>
      </c>
      <c r="M3683" s="22">
        <f t="shared" si="116"/>
        <v>29.705574716426575</v>
      </c>
    </row>
    <row r="3684" spans="11:13" ht="12.75">
      <c r="K3684" s="46">
        <v>3678</v>
      </c>
      <c r="L3684" s="21">
        <f t="shared" si="115"/>
        <v>0.0023564967036597256</v>
      </c>
      <c r="M3684" s="22">
        <f t="shared" si="116"/>
        <v>29.707931213130234</v>
      </c>
    </row>
    <row r="3685" spans="11:13" ht="12.75">
      <c r="K3685" s="46">
        <v>3679</v>
      </c>
      <c r="L3685" s="21">
        <f t="shared" si="115"/>
        <v>0.0023560246408484663</v>
      </c>
      <c r="M3685" s="22">
        <f t="shared" si="116"/>
        <v>29.710287237771084</v>
      </c>
    </row>
    <row r="3686" spans="11:13" ht="12.75">
      <c r="K3686" s="46">
        <v>3680</v>
      </c>
      <c r="L3686" s="21">
        <f t="shared" si="115"/>
        <v>0.0023555528008595344</v>
      </c>
      <c r="M3686" s="22">
        <f t="shared" si="116"/>
        <v>29.712642790571945</v>
      </c>
    </row>
    <row r="3687" spans="11:13" ht="12.75">
      <c r="K3687" s="46">
        <v>3681</v>
      </c>
      <c r="L3687" s="21">
        <f t="shared" si="115"/>
        <v>0.0023550811835272483</v>
      </c>
      <c r="M3687" s="22">
        <f t="shared" si="116"/>
        <v>29.71499787175547</v>
      </c>
    </row>
    <row r="3688" spans="11:13" ht="12.75">
      <c r="K3688" s="46">
        <v>3682</v>
      </c>
      <c r="L3688" s="21">
        <f t="shared" si="115"/>
        <v>0.0023546097886860927</v>
      </c>
      <c r="M3688" s="22">
        <f t="shared" si="116"/>
        <v>29.717352481544157</v>
      </c>
    </row>
    <row r="3689" spans="11:13" ht="12.75">
      <c r="K3689" s="46">
        <v>3683</v>
      </c>
      <c r="L3689" s="21">
        <f t="shared" si="115"/>
        <v>0.002354138616170721</v>
      </c>
      <c r="M3689" s="22">
        <f t="shared" si="116"/>
        <v>29.719706620160327</v>
      </c>
    </row>
    <row r="3690" spans="11:13" ht="12.75">
      <c r="K3690" s="46">
        <v>3684</v>
      </c>
      <c r="L3690" s="21">
        <f t="shared" si="115"/>
        <v>0.002353667665815956</v>
      </c>
      <c r="M3690" s="22">
        <f t="shared" si="116"/>
        <v>29.722060287826142</v>
      </c>
    </row>
    <row r="3691" spans="11:13" ht="12.75">
      <c r="K3691" s="46">
        <v>3685</v>
      </c>
      <c r="L3691" s="21">
        <f t="shared" si="115"/>
        <v>0.0023531969374567846</v>
      </c>
      <c r="M3691" s="22">
        <f t="shared" si="116"/>
        <v>29.7244134847636</v>
      </c>
    </row>
    <row r="3692" spans="11:13" ht="12.75">
      <c r="K3692" s="46">
        <v>3686</v>
      </c>
      <c r="L3692" s="21">
        <f t="shared" si="115"/>
        <v>0.0023527264309283606</v>
      </c>
      <c r="M3692" s="22">
        <f t="shared" si="116"/>
        <v>29.726766211194526</v>
      </c>
    </row>
    <row r="3693" spans="11:13" ht="12.75">
      <c r="K3693" s="46">
        <v>3687</v>
      </c>
      <c r="L3693" s="21">
        <f t="shared" si="115"/>
        <v>0.0023522561460660083</v>
      </c>
      <c r="M3693" s="22">
        <f t="shared" si="116"/>
        <v>29.72911846734059</v>
      </c>
    </row>
    <row r="3694" spans="11:13" ht="12.75">
      <c r="K3694" s="46">
        <v>3688</v>
      </c>
      <c r="L3694" s="21">
        <f t="shared" si="115"/>
        <v>0.0023517860827052236</v>
      </c>
      <c r="M3694" s="22">
        <f t="shared" si="116"/>
        <v>29.731470253423296</v>
      </c>
    </row>
    <row r="3695" spans="11:13" ht="12.75">
      <c r="K3695" s="46">
        <v>3689</v>
      </c>
      <c r="L3695" s="21">
        <f t="shared" si="115"/>
        <v>0.0023513162406816513</v>
      </c>
      <c r="M3695" s="22">
        <f t="shared" si="116"/>
        <v>29.733821569663977</v>
      </c>
    </row>
    <row r="3696" spans="11:13" ht="12.75">
      <c r="K3696" s="46">
        <v>3690</v>
      </c>
      <c r="L3696" s="21">
        <f t="shared" si="115"/>
        <v>0.0023508466198311237</v>
      </c>
      <c r="M3696" s="22">
        <f t="shared" si="116"/>
        <v>29.736172416283807</v>
      </c>
    </row>
    <row r="3697" spans="11:13" ht="12.75">
      <c r="K3697" s="46">
        <v>3691</v>
      </c>
      <c r="L3697" s="21">
        <f t="shared" si="115"/>
        <v>0.0023503772199896227</v>
      </c>
      <c r="M3697" s="22">
        <f t="shared" si="116"/>
        <v>29.738522793503797</v>
      </c>
    </row>
    <row r="3698" spans="11:13" ht="12.75">
      <c r="K3698" s="46">
        <v>3692</v>
      </c>
      <c r="L3698" s="21">
        <f t="shared" si="115"/>
        <v>0.0023499080409933077</v>
      </c>
      <c r="M3698" s="22">
        <f t="shared" si="116"/>
        <v>29.74087270154479</v>
      </c>
    </row>
    <row r="3699" spans="11:13" ht="12.75">
      <c r="K3699" s="46">
        <v>3693</v>
      </c>
      <c r="L3699" s="21">
        <f t="shared" si="115"/>
        <v>0.0023494390826784986</v>
      </c>
      <c r="M3699" s="22">
        <f t="shared" si="116"/>
        <v>29.74322214062747</v>
      </c>
    </row>
    <row r="3700" spans="11:13" ht="12.75">
      <c r="K3700" s="46">
        <v>3694</v>
      </c>
      <c r="L3700" s="21">
        <f t="shared" si="115"/>
        <v>0.002348970344881682</v>
      </c>
      <c r="M3700" s="22">
        <f t="shared" si="116"/>
        <v>29.745571110972353</v>
      </c>
    </row>
    <row r="3701" spans="11:13" ht="12.75">
      <c r="K3701" s="46">
        <v>3695</v>
      </c>
      <c r="L3701" s="21">
        <f t="shared" si="115"/>
        <v>0.002348501827439509</v>
      </c>
      <c r="M3701" s="22">
        <f t="shared" si="116"/>
        <v>29.74791961279979</v>
      </c>
    </row>
    <row r="3702" spans="11:13" ht="12.75">
      <c r="K3702" s="46">
        <v>3696</v>
      </c>
      <c r="L3702" s="21">
        <f t="shared" si="115"/>
        <v>0.0023480335301888</v>
      </c>
      <c r="M3702" s="22">
        <f t="shared" si="116"/>
        <v>29.75026764632998</v>
      </c>
    </row>
    <row r="3703" spans="11:13" ht="12.75">
      <c r="K3703" s="46">
        <v>3697</v>
      </c>
      <c r="L3703" s="21">
        <f t="shared" si="115"/>
        <v>0.0023475654529665295</v>
      </c>
      <c r="M3703" s="22">
        <f t="shared" si="116"/>
        <v>29.752615211782945</v>
      </c>
    </row>
    <row r="3704" spans="11:13" ht="12.75">
      <c r="K3704" s="46">
        <v>3698</v>
      </c>
      <c r="L3704" s="21">
        <f t="shared" si="115"/>
        <v>0.0023470975956098542</v>
      </c>
      <c r="M3704" s="22">
        <f t="shared" si="116"/>
        <v>29.754962309378556</v>
      </c>
    </row>
    <row r="3705" spans="11:13" ht="12.75">
      <c r="K3705" s="46">
        <v>3699</v>
      </c>
      <c r="L3705" s="21">
        <f t="shared" si="115"/>
        <v>0.002346629957956076</v>
      </c>
      <c r="M3705" s="22">
        <f t="shared" si="116"/>
        <v>29.75730893933651</v>
      </c>
    </row>
    <row r="3706" spans="11:13" ht="12.75">
      <c r="K3706" s="46">
        <v>3700</v>
      </c>
      <c r="L3706" s="21">
        <f t="shared" si="115"/>
        <v>0.002346162539842674</v>
      </c>
      <c r="M3706" s="22">
        <f t="shared" si="116"/>
        <v>29.759655101876355</v>
      </c>
    </row>
    <row r="3707" spans="11:13" ht="12.75">
      <c r="K3707" s="46">
        <v>3701</v>
      </c>
      <c r="L3707" s="21">
        <f t="shared" si="115"/>
        <v>0.0023456953411072888</v>
      </c>
      <c r="M3707" s="22">
        <f t="shared" si="116"/>
        <v>29.76200079721746</v>
      </c>
    </row>
    <row r="3708" spans="11:13" ht="12.75">
      <c r="K3708" s="46">
        <v>3702</v>
      </c>
      <c r="L3708" s="21">
        <f t="shared" si="115"/>
        <v>0.0023452283615877194</v>
      </c>
      <c r="M3708" s="22">
        <f t="shared" si="116"/>
        <v>29.764346025579048</v>
      </c>
    </row>
    <row r="3709" spans="11:13" ht="12.75">
      <c r="K3709" s="46">
        <v>3703</v>
      </c>
      <c r="L3709" s="21">
        <f t="shared" si="115"/>
        <v>0.0023447616011219403</v>
      </c>
      <c r="M3709" s="22">
        <f t="shared" si="116"/>
        <v>29.76669078718017</v>
      </c>
    </row>
    <row r="3710" spans="11:13" ht="12.75">
      <c r="K3710" s="46">
        <v>3704</v>
      </c>
      <c r="L3710" s="21">
        <f t="shared" si="115"/>
        <v>0.002344295059548077</v>
      </c>
      <c r="M3710" s="22">
        <f t="shared" si="116"/>
        <v>29.769035082239718</v>
      </c>
    </row>
    <row r="3711" spans="11:13" ht="12.75">
      <c r="K3711" s="46">
        <v>3705</v>
      </c>
      <c r="L3711" s="21">
        <f t="shared" si="115"/>
        <v>0.0023438287367044263</v>
      </c>
      <c r="M3711" s="22">
        <f t="shared" si="116"/>
        <v>29.771378910976424</v>
      </c>
    </row>
    <row r="3712" spans="11:13" ht="12.75">
      <c r="K3712" s="46">
        <v>3706</v>
      </c>
      <c r="L3712" s="21">
        <f t="shared" si="115"/>
        <v>0.002343362632429441</v>
      </c>
      <c r="M3712" s="22">
        <f t="shared" si="116"/>
        <v>29.773722273608854</v>
      </c>
    </row>
    <row r="3713" spans="11:13" ht="12.75">
      <c r="K3713" s="46">
        <v>3707</v>
      </c>
      <c r="L3713" s="21">
        <f t="shared" si="115"/>
        <v>0.002342896746561748</v>
      </c>
      <c r="M3713" s="22">
        <f t="shared" si="116"/>
        <v>29.776065170355416</v>
      </c>
    </row>
    <row r="3714" spans="11:13" ht="12.75">
      <c r="K3714" s="46">
        <v>3708</v>
      </c>
      <c r="L3714" s="21">
        <f t="shared" si="115"/>
        <v>0.0023424310789401234</v>
      </c>
      <c r="M3714" s="22">
        <f t="shared" si="116"/>
        <v>29.778407601434356</v>
      </c>
    </row>
    <row r="3715" spans="11:13" ht="12.75">
      <c r="K3715" s="46">
        <v>3709</v>
      </c>
      <c r="L3715" s="21">
        <f t="shared" si="115"/>
        <v>0.002341965629403512</v>
      </c>
      <c r="M3715" s="22">
        <f t="shared" si="116"/>
        <v>29.78074956706376</v>
      </c>
    </row>
    <row r="3716" spans="11:13" ht="12.75">
      <c r="K3716" s="46">
        <v>3710</v>
      </c>
      <c r="L3716" s="21">
        <f t="shared" si="115"/>
        <v>0.0023415003977910256</v>
      </c>
      <c r="M3716" s="22">
        <f t="shared" si="116"/>
        <v>29.78309106746155</v>
      </c>
    </row>
    <row r="3717" spans="11:13" ht="12.75">
      <c r="K3717" s="46">
        <v>3711</v>
      </c>
      <c r="L3717" s="21">
        <f t="shared" si="115"/>
        <v>0.0023410353839419295</v>
      </c>
      <c r="M3717" s="22">
        <f t="shared" si="116"/>
        <v>29.785432102845494</v>
      </c>
    </row>
    <row r="3718" spans="11:13" ht="12.75">
      <c r="K3718" s="46">
        <v>3712</v>
      </c>
      <c r="L3718" s="21">
        <f t="shared" si="115"/>
        <v>0.0023405705876956605</v>
      </c>
      <c r="M3718" s="22">
        <f t="shared" si="116"/>
        <v>29.78777267343319</v>
      </c>
    </row>
    <row r="3719" spans="11:13" ht="12.75">
      <c r="K3719" s="46">
        <v>3713</v>
      </c>
      <c r="L3719" s="21">
        <f aca="true" t="shared" si="117" ref="L3719:L3782">$K3719^(LOG10(L$5)/LOG10(2))</f>
        <v>0.0023401060088918033</v>
      </c>
      <c r="M3719" s="22">
        <f t="shared" si="116"/>
        <v>29.79011277944208</v>
      </c>
    </row>
    <row r="3720" spans="11:13" ht="12.75">
      <c r="K3720" s="46">
        <v>3714</v>
      </c>
      <c r="L3720" s="21">
        <f t="shared" si="117"/>
        <v>0.0023396416473701154</v>
      </c>
      <c r="M3720" s="22">
        <f t="shared" si="116"/>
        <v>29.79245242108945</v>
      </c>
    </row>
    <row r="3721" spans="11:13" ht="12.75">
      <c r="K3721" s="46">
        <v>3715</v>
      </c>
      <c r="L3721" s="21">
        <f t="shared" si="117"/>
        <v>0.0023391775029705164</v>
      </c>
      <c r="M3721" s="22">
        <f aca="true" t="shared" si="118" ref="M3721:M3784">M3720+L3721</f>
        <v>29.794791598592422</v>
      </c>
    </row>
    <row r="3722" spans="11:13" ht="12.75">
      <c r="K3722" s="46">
        <v>3716</v>
      </c>
      <c r="L3722" s="21">
        <f t="shared" si="117"/>
        <v>0.0023387135755330714</v>
      </c>
      <c r="M3722" s="22">
        <f t="shared" si="118"/>
        <v>29.797130312167955</v>
      </c>
    </row>
    <row r="3723" spans="11:13" ht="12.75">
      <c r="K3723" s="46">
        <v>3717</v>
      </c>
      <c r="L3723" s="21">
        <f t="shared" si="117"/>
        <v>0.00233824986489803</v>
      </c>
      <c r="M3723" s="22">
        <f t="shared" si="118"/>
        <v>29.799468562032853</v>
      </c>
    </row>
    <row r="3724" spans="11:13" ht="12.75">
      <c r="K3724" s="46">
        <v>3718</v>
      </c>
      <c r="L3724" s="21">
        <f t="shared" si="117"/>
        <v>0.0023377863709057854</v>
      </c>
      <c r="M3724" s="22">
        <f t="shared" si="118"/>
        <v>29.80180634840376</v>
      </c>
    </row>
    <row r="3725" spans="11:13" ht="12.75">
      <c r="K3725" s="46">
        <v>3719</v>
      </c>
      <c r="L3725" s="21">
        <f t="shared" si="117"/>
        <v>0.0023373230933968914</v>
      </c>
      <c r="M3725" s="22">
        <f t="shared" si="118"/>
        <v>29.804143671497155</v>
      </c>
    </row>
    <row r="3726" spans="11:13" ht="12.75">
      <c r="K3726" s="46">
        <v>3720</v>
      </c>
      <c r="L3726" s="21">
        <f t="shared" si="117"/>
        <v>0.0023368600322120703</v>
      </c>
      <c r="M3726" s="22">
        <f t="shared" si="118"/>
        <v>29.806480531529367</v>
      </c>
    </row>
    <row r="3727" spans="11:13" ht="12.75">
      <c r="K3727" s="46">
        <v>3721</v>
      </c>
      <c r="L3727" s="21">
        <f t="shared" si="117"/>
        <v>0.002336397187192197</v>
      </c>
      <c r="M3727" s="22">
        <f t="shared" si="118"/>
        <v>29.80881692871656</v>
      </c>
    </row>
    <row r="3728" spans="11:13" ht="12.75">
      <c r="K3728" s="46">
        <v>3722</v>
      </c>
      <c r="L3728" s="21">
        <f t="shared" si="117"/>
        <v>0.0023359345581783148</v>
      </c>
      <c r="M3728" s="22">
        <f t="shared" si="118"/>
        <v>29.81115286327474</v>
      </c>
    </row>
    <row r="3729" spans="11:13" ht="12.75">
      <c r="K3729" s="46">
        <v>3723</v>
      </c>
      <c r="L3729" s="21">
        <f t="shared" si="117"/>
        <v>0.002335472145011616</v>
      </c>
      <c r="M3729" s="22">
        <f t="shared" si="118"/>
        <v>29.813488335419752</v>
      </c>
    </row>
    <row r="3730" spans="11:13" ht="12.75">
      <c r="K3730" s="46">
        <v>3724</v>
      </c>
      <c r="L3730" s="21">
        <f t="shared" si="117"/>
        <v>0.0023350099475334604</v>
      </c>
      <c r="M3730" s="22">
        <f t="shared" si="118"/>
        <v>29.815823345367285</v>
      </c>
    </row>
    <row r="3731" spans="11:13" ht="12.75">
      <c r="K3731" s="46">
        <v>3725</v>
      </c>
      <c r="L3731" s="21">
        <f t="shared" si="117"/>
        <v>0.002334547965585364</v>
      </c>
      <c r="M3731" s="22">
        <f t="shared" si="118"/>
        <v>29.81815789333287</v>
      </c>
    </row>
    <row r="3732" spans="11:13" ht="12.75">
      <c r="K3732" s="46">
        <v>3726</v>
      </c>
      <c r="L3732" s="21">
        <f t="shared" si="117"/>
        <v>0.002334086199008999</v>
      </c>
      <c r="M3732" s="22">
        <f t="shared" si="118"/>
        <v>29.82049197953188</v>
      </c>
    </row>
    <row r="3733" spans="11:13" ht="12.75">
      <c r="K3733" s="46">
        <v>3727</v>
      </c>
      <c r="L3733" s="21">
        <f t="shared" si="117"/>
        <v>0.002333624647646201</v>
      </c>
      <c r="M3733" s="22">
        <f t="shared" si="118"/>
        <v>29.822825604179528</v>
      </c>
    </row>
    <row r="3734" spans="11:13" ht="12.75">
      <c r="K3734" s="46">
        <v>3728</v>
      </c>
      <c r="L3734" s="21">
        <f t="shared" si="117"/>
        <v>0.0023331633113389603</v>
      </c>
      <c r="M3734" s="22">
        <f t="shared" si="118"/>
        <v>29.825158767490866</v>
      </c>
    </row>
    <row r="3735" spans="11:13" ht="12.75">
      <c r="K3735" s="46">
        <v>3729</v>
      </c>
      <c r="L3735" s="21">
        <f t="shared" si="117"/>
        <v>0.0023327021899294327</v>
      </c>
      <c r="M3735" s="22">
        <f t="shared" si="118"/>
        <v>29.827491469680794</v>
      </c>
    </row>
    <row r="3736" spans="11:13" ht="12.75">
      <c r="K3736" s="46">
        <v>3730</v>
      </c>
      <c r="L3736" s="21">
        <f t="shared" si="117"/>
        <v>0.00233224128325992</v>
      </c>
      <c r="M3736" s="22">
        <f t="shared" si="118"/>
        <v>29.829823710964053</v>
      </c>
    </row>
    <row r="3737" spans="11:13" ht="12.75">
      <c r="K3737" s="46">
        <v>3731</v>
      </c>
      <c r="L3737" s="21">
        <f t="shared" si="117"/>
        <v>0.002331780591172894</v>
      </c>
      <c r="M3737" s="22">
        <f t="shared" si="118"/>
        <v>29.832155491555227</v>
      </c>
    </row>
    <row r="3738" spans="11:13" ht="12.75">
      <c r="K3738" s="46">
        <v>3732</v>
      </c>
      <c r="L3738" s="21">
        <f t="shared" si="117"/>
        <v>0.0023313201135109793</v>
      </c>
      <c r="M3738" s="22">
        <f t="shared" si="118"/>
        <v>29.83448681166874</v>
      </c>
    </row>
    <row r="3739" spans="11:13" ht="12.75">
      <c r="K3739" s="46">
        <v>3733</v>
      </c>
      <c r="L3739" s="21">
        <f t="shared" si="117"/>
        <v>0.002330859850116956</v>
      </c>
      <c r="M3739" s="22">
        <f t="shared" si="118"/>
        <v>29.836817671518855</v>
      </c>
    </row>
    <row r="3740" spans="11:13" ht="12.75">
      <c r="K3740" s="46">
        <v>3734</v>
      </c>
      <c r="L3740" s="21">
        <f t="shared" si="117"/>
        <v>0.002330399800833761</v>
      </c>
      <c r="M3740" s="22">
        <f t="shared" si="118"/>
        <v>29.839148071319688</v>
      </c>
    </row>
    <row r="3741" spans="11:13" ht="12.75">
      <c r="K3741" s="46">
        <v>3735</v>
      </c>
      <c r="L3741" s="21">
        <f t="shared" si="117"/>
        <v>0.002329939965504494</v>
      </c>
      <c r="M3741" s="22">
        <f t="shared" si="118"/>
        <v>29.841478011285194</v>
      </c>
    </row>
    <row r="3742" spans="11:13" ht="12.75">
      <c r="K3742" s="46">
        <v>3736</v>
      </c>
      <c r="L3742" s="21">
        <f t="shared" si="117"/>
        <v>0.0023294803439724075</v>
      </c>
      <c r="M3742" s="22">
        <f t="shared" si="118"/>
        <v>29.843807491629168</v>
      </c>
    </row>
    <row r="3743" spans="11:13" ht="12.75">
      <c r="K3743" s="46">
        <v>3737</v>
      </c>
      <c r="L3743" s="21">
        <f t="shared" si="117"/>
        <v>0.002329020936080913</v>
      </c>
      <c r="M3743" s="22">
        <f t="shared" si="118"/>
        <v>29.84613651256525</v>
      </c>
    </row>
    <row r="3744" spans="11:13" ht="12.75">
      <c r="K3744" s="46">
        <v>3738</v>
      </c>
      <c r="L3744" s="21">
        <f t="shared" si="117"/>
        <v>0.0023285617416735765</v>
      </c>
      <c r="M3744" s="22">
        <f t="shared" si="118"/>
        <v>29.848465074306922</v>
      </c>
    </row>
    <row r="3745" spans="11:13" ht="12.75">
      <c r="K3745" s="46">
        <v>3739</v>
      </c>
      <c r="L3745" s="21">
        <f t="shared" si="117"/>
        <v>0.0023281027605941205</v>
      </c>
      <c r="M3745" s="22">
        <f t="shared" si="118"/>
        <v>29.850793177067516</v>
      </c>
    </row>
    <row r="3746" spans="11:13" ht="12.75">
      <c r="K3746" s="46">
        <v>3740</v>
      </c>
      <c r="L3746" s="21">
        <f t="shared" si="117"/>
        <v>0.002327643992686423</v>
      </c>
      <c r="M3746" s="22">
        <f t="shared" si="118"/>
        <v>29.8531208210602</v>
      </c>
    </row>
    <row r="3747" spans="11:13" ht="12.75">
      <c r="K3747" s="46">
        <v>3741</v>
      </c>
      <c r="L3747" s="21">
        <f t="shared" si="117"/>
        <v>0.0023271854377945244</v>
      </c>
      <c r="M3747" s="22">
        <f t="shared" si="118"/>
        <v>29.855448006497998</v>
      </c>
    </row>
    <row r="3748" spans="11:13" ht="12.75">
      <c r="K3748" s="46">
        <v>3742</v>
      </c>
      <c r="L3748" s="21">
        <f t="shared" si="117"/>
        <v>0.002326727095762609</v>
      </c>
      <c r="M3748" s="22">
        <f t="shared" si="118"/>
        <v>29.85777473359376</v>
      </c>
    </row>
    <row r="3749" spans="11:13" ht="12.75">
      <c r="K3749" s="46">
        <v>3743</v>
      </c>
      <c r="L3749" s="21">
        <f t="shared" si="117"/>
        <v>0.002326268966435025</v>
      </c>
      <c r="M3749" s="22">
        <f t="shared" si="118"/>
        <v>29.860101002560196</v>
      </c>
    </row>
    <row r="3750" spans="11:13" ht="12.75">
      <c r="K3750" s="46">
        <v>3744</v>
      </c>
      <c r="L3750" s="21">
        <f t="shared" si="117"/>
        <v>0.002325811049656278</v>
      </c>
      <c r="M3750" s="22">
        <f t="shared" si="118"/>
        <v>29.86242681360985</v>
      </c>
    </row>
    <row r="3751" spans="11:13" ht="12.75">
      <c r="K3751" s="46">
        <v>3745</v>
      </c>
      <c r="L3751" s="21">
        <f t="shared" si="117"/>
        <v>0.0023253533452710223</v>
      </c>
      <c r="M3751" s="22">
        <f t="shared" si="118"/>
        <v>29.86475216695512</v>
      </c>
    </row>
    <row r="3752" spans="11:13" ht="12.75">
      <c r="K3752" s="46">
        <v>3746</v>
      </c>
      <c r="L3752" s="21">
        <f t="shared" si="117"/>
        <v>0.002324895853124073</v>
      </c>
      <c r="M3752" s="22">
        <f t="shared" si="118"/>
        <v>29.867077062808246</v>
      </c>
    </row>
    <row r="3753" spans="11:13" ht="12.75">
      <c r="K3753" s="46">
        <v>3747</v>
      </c>
      <c r="L3753" s="21">
        <f t="shared" si="117"/>
        <v>0.0023244385730603902</v>
      </c>
      <c r="M3753" s="22">
        <f t="shared" si="118"/>
        <v>29.869401501381308</v>
      </c>
    </row>
    <row r="3754" spans="11:13" ht="12.75">
      <c r="K3754" s="46">
        <v>3748</v>
      </c>
      <c r="L3754" s="21">
        <f t="shared" si="117"/>
        <v>0.002323981504925101</v>
      </c>
      <c r="M3754" s="22">
        <f t="shared" si="118"/>
        <v>29.871725482886234</v>
      </c>
    </row>
    <row r="3755" spans="11:13" ht="12.75">
      <c r="K3755" s="46">
        <v>3749</v>
      </c>
      <c r="L3755" s="21">
        <f t="shared" si="117"/>
        <v>0.0023235246485634772</v>
      </c>
      <c r="M3755" s="22">
        <f t="shared" si="118"/>
        <v>29.874049007534797</v>
      </c>
    </row>
    <row r="3756" spans="11:13" ht="12.75">
      <c r="K3756" s="46">
        <v>3750</v>
      </c>
      <c r="L3756" s="21">
        <f t="shared" si="117"/>
        <v>0.002323068003820955</v>
      </c>
      <c r="M3756" s="22">
        <f t="shared" si="118"/>
        <v>29.87637207553862</v>
      </c>
    </row>
    <row r="3757" spans="11:13" ht="12.75">
      <c r="K3757" s="46">
        <v>3751</v>
      </c>
      <c r="L3757" s="21">
        <f t="shared" si="117"/>
        <v>0.0023226115705431137</v>
      </c>
      <c r="M3757" s="22">
        <f t="shared" si="118"/>
        <v>29.878694687109164</v>
      </c>
    </row>
    <row r="3758" spans="11:13" ht="12.75">
      <c r="K3758" s="46">
        <v>3752</v>
      </c>
      <c r="L3758" s="21">
        <f t="shared" si="117"/>
        <v>0.0023221553485756915</v>
      </c>
      <c r="M3758" s="22">
        <f t="shared" si="118"/>
        <v>29.88101684245774</v>
      </c>
    </row>
    <row r="3759" spans="11:13" ht="12.75">
      <c r="K3759" s="46">
        <v>3753</v>
      </c>
      <c r="L3759" s="21">
        <f t="shared" si="117"/>
        <v>0.0023216993377645784</v>
      </c>
      <c r="M3759" s="22">
        <f t="shared" si="118"/>
        <v>29.883338541795503</v>
      </c>
    </row>
    <row r="3760" spans="11:13" ht="12.75">
      <c r="K3760" s="46">
        <v>3754</v>
      </c>
      <c r="L3760" s="21">
        <f t="shared" si="117"/>
        <v>0.002321243537955822</v>
      </c>
      <c r="M3760" s="22">
        <f t="shared" si="118"/>
        <v>29.88565978533346</v>
      </c>
    </row>
    <row r="3761" spans="11:13" ht="12.75">
      <c r="K3761" s="46">
        <v>3755</v>
      </c>
      <c r="L3761" s="21">
        <f t="shared" si="117"/>
        <v>0.00232078794899562</v>
      </c>
      <c r="M3761" s="22">
        <f t="shared" si="118"/>
        <v>29.887980573282455</v>
      </c>
    </row>
    <row r="3762" spans="11:13" ht="12.75">
      <c r="K3762" s="46">
        <v>3756</v>
      </c>
      <c r="L3762" s="21">
        <f t="shared" si="117"/>
        <v>0.0023203325707303215</v>
      </c>
      <c r="M3762" s="22">
        <f t="shared" si="118"/>
        <v>29.890300905853184</v>
      </c>
    </row>
    <row r="3763" spans="11:13" ht="12.75">
      <c r="K3763" s="46">
        <v>3757</v>
      </c>
      <c r="L3763" s="21">
        <f t="shared" si="117"/>
        <v>0.0023198774030064326</v>
      </c>
      <c r="M3763" s="22">
        <f t="shared" si="118"/>
        <v>29.89262078325619</v>
      </c>
    </row>
    <row r="3764" spans="11:13" ht="12.75">
      <c r="K3764" s="46">
        <v>3758</v>
      </c>
      <c r="L3764" s="21">
        <f t="shared" si="117"/>
        <v>0.0023194224456706074</v>
      </c>
      <c r="M3764" s="22">
        <f t="shared" si="118"/>
        <v>29.89494020570186</v>
      </c>
    </row>
    <row r="3765" spans="11:13" ht="12.75">
      <c r="K3765" s="46">
        <v>3759</v>
      </c>
      <c r="L3765" s="21">
        <f t="shared" si="117"/>
        <v>0.0023189676985696612</v>
      </c>
      <c r="M3765" s="22">
        <f t="shared" si="118"/>
        <v>29.897259173400432</v>
      </c>
    </row>
    <row r="3766" spans="11:13" ht="12.75">
      <c r="K3766" s="46">
        <v>3760</v>
      </c>
      <c r="L3766" s="21">
        <f t="shared" si="117"/>
        <v>0.002318513161550545</v>
      </c>
      <c r="M3766" s="22">
        <f t="shared" si="118"/>
        <v>29.899577686561983</v>
      </c>
    </row>
    <row r="3767" spans="11:13" ht="12.75">
      <c r="K3767" s="46">
        <v>3761</v>
      </c>
      <c r="L3767" s="21">
        <f t="shared" si="117"/>
        <v>0.002318058834460382</v>
      </c>
      <c r="M3767" s="22">
        <f t="shared" si="118"/>
        <v>29.901895745396445</v>
      </c>
    </row>
    <row r="3768" spans="11:13" ht="12.75">
      <c r="K3768" s="46">
        <v>3762</v>
      </c>
      <c r="L3768" s="21">
        <f t="shared" si="117"/>
        <v>0.0023176047171464278</v>
      </c>
      <c r="M3768" s="22">
        <f t="shared" si="118"/>
        <v>29.90421335011359</v>
      </c>
    </row>
    <row r="3769" spans="11:13" ht="12.75">
      <c r="K3769" s="46">
        <v>3763</v>
      </c>
      <c r="L3769" s="21">
        <f t="shared" si="117"/>
        <v>0.002317150809456108</v>
      </c>
      <c r="M3769" s="22">
        <f t="shared" si="118"/>
        <v>29.906530500923047</v>
      </c>
    </row>
    <row r="3770" spans="11:13" ht="12.75">
      <c r="K3770" s="46">
        <v>3764</v>
      </c>
      <c r="L3770" s="21">
        <f t="shared" si="117"/>
        <v>0.0023166971112369857</v>
      </c>
      <c r="M3770" s="22">
        <f t="shared" si="118"/>
        <v>29.908847198034284</v>
      </c>
    </row>
    <row r="3771" spans="11:13" ht="12.75">
      <c r="K3771" s="46">
        <v>3765</v>
      </c>
      <c r="L3771" s="21">
        <f t="shared" si="117"/>
        <v>0.002316243622336784</v>
      </c>
      <c r="M3771" s="22">
        <f t="shared" si="118"/>
        <v>29.91116344165662</v>
      </c>
    </row>
    <row r="3772" spans="11:13" ht="12.75">
      <c r="K3772" s="46">
        <v>3766</v>
      </c>
      <c r="L3772" s="21">
        <f t="shared" si="117"/>
        <v>0.002315790342603371</v>
      </c>
      <c r="M3772" s="22">
        <f t="shared" si="118"/>
        <v>29.913479231999222</v>
      </c>
    </row>
    <row r="3773" spans="11:13" ht="12.75">
      <c r="K3773" s="46">
        <v>3767</v>
      </c>
      <c r="L3773" s="21">
        <f t="shared" si="117"/>
        <v>0.002315337271884768</v>
      </c>
      <c r="M3773" s="22">
        <f t="shared" si="118"/>
        <v>29.915794569271107</v>
      </c>
    </row>
    <row r="3774" spans="11:13" ht="12.75">
      <c r="K3774" s="46">
        <v>3768</v>
      </c>
      <c r="L3774" s="21">
        <f t="shared" si="117"/>
        <v>0.0023148844100291505</v>
      </c>
      <c r="M3774" s="22">
        <f t="shared" si="118"/>
        <v>29.918109453681137</v>
      </c>
    </row>
    <row r="3775" spans="11:13" ht="12.75">
      <c r="K3775" s="46">
        <v>3769</v>
      </c>
      <c r="L3775" s="21">
        <f t="shared" si="117"/>
        <v>0.0023144317568848383</v>
      </c>
      <c r="M3775" s="22">
        <f t="shared" si="118"/>
        <v>29.920423885438023</v>
      </c>
    </row>
    <row r="3776" spans="11:13" ht="12.75">
      <c r="K3776" s="46">
        <v>3770</v>
      </c>
      <c r="L3776" s="21">
        <f t="shared" si="117"/>
        <v>0.0023139793123003066</v>
      </c>
      <c r="M3776" s="22">
        <f t="shared" si="118"/>
        <v>29.922737864750324</v>
      </c>
    </row>
    <row r="3777" spans="11:13" ht="12.75">
      <c r="K3777" s="46">
        <v>3771</v>
      </c>
      <c r="L3777" s="21">
        <f t="shared" si="117"/>
        <v>0.002313527076124177</v>
      </c>
      <c r="M3777" s="22">
        <f t="shared" si="118"/>
        <v>29.92505139182645</v>
      </c>
    </row>
    <row r="3778" spans="11:13" ht="12.75">
      <c r="K3778" s="46">
        <v>3772</v>
      </c>
      <c r="L3778" s="21">
        <f t="shared" si="117"/>
        <v>0.0023130750482052258</v>
      </c>
      <c r="M3778" s="22">
        <f t="shared" si="118"/>
        <v>29.927364466874657</v>
      </c>
    </row>
    <row r="3779" spans="11:13" ht="12.75">
      <c r="K3779" s="46">
        <v>3773</v>
      </c>
      <c r="L3779" s="21">
        <f t="shared" si="117"/>
        <v>0.002312623228392372</v>
      </c>
      <c r="M3779" s="22">
        <f t="shared" si="118"/>
        <v>29.92967709010305</v>
      </c>
    </row>
    <row r="3780" spans="11:13" ht="12.75">
      <c r="K3780" s="46">
        <v>3774</v>
      </c>
      <c r="L3780" s="21">
        <f t="shared" si="117"/>
        <v>0.002312171616534694</v>
      </c>
      <c r="M3780" s="22">
        <f t="shared" si="118"/>
        <v>29.931989261719583</v>
      </c>
    </row>
    <row r="3781" spans="11:13" ht="12.75">
      <c r="K3781" s="46">
        <v>3775</v>
      </c>
      <c r="L3781" s="21">
        <f t="shared" si="117"/>
        <v>0.002311720212481411</v>
      </c>
      <c r="M3781" s="22">
        <f t="shared" si="118"/>
        <v>29.934300981932065</v>
      </c>
    </row>
    <row r="3782" spans="11:13" ht="12.75">
      <c r="K3782" s="46">
        <v>3776</v>
      </c>
      <c r="L3782" s="21">
        <f t="shared" si="117"/>
        <v>0.0023112690160818944</v>
      </c>
      <c r="M3782" s="22">
        <f t="shared" si="118"/>
        <v>29.936612250948148</v>
      </c>
    </row>
    <row r="3783" spans="11:13" ht="12.75">
      <c r="K3783" s="46">
        <v>3777</v>
      </c>
      <c r="L3783" s="21">
        <f aca="true" t="shared" si="119" ref="L3783:L3846">$K3783^(LOG10(L$5)/LOG10(2))</f>
        <v>0.0023108180271856626</v>
      </c>
      <c r="M3783" s="22">
        <f t="shared" si="118"/>
        <v>29.938923068975335</v>
      </c>
    </row>
    <row r="3784" spans="11:13" ht="12.75">
      <c r="K3784" s="46">
        <v>3778</v>
      </c>
      <c r="L3784" s="21">
        <f t="shared" si="119"/>
        <v>0.002310367245642389</v>
      </c>
      <c r="M3784" s="22">
        <f t="shared" si="118"/>
        <v>29.941233436220976</v>
      </c>
    </row>
    <row r="3785" spans="11:13" ht="12.75">
      <c r="K3785" s="46">
        <v>3779</v>
      </c>
      <c r="L3785" s="21">
        <f t="shared" si="119"/>
        <v>0.0023099166713018916</v>
      </c>
      <c r="M3785" s="22">
        <f aca="true" t="shared" si="120" ref="M3785:M3848">M3784+L3785</f>
        <v>29.943543352892277</v>
      </c>
    </row>
    <row r="3786" spans="11:13" ht="12.75">
      <c r="K3786" s="46">
        <v>3780</v>
      </c>
      <c r="L3786" s="21">
        <f t="shared" si="119"/>
        <v>0.002309466304014135</v>
      </c>
      <c r="M3786" s="22">
        <f t="shared" si="120"/>
        <v>29.94585281919629</v>
      </c>
    </row>
    <row r="3787" spans="11:13" ht="12.75">
      <c r="K3787" s="46">
        <v>3781</v>
      </c>
      <c r="L3787" s="21">
        <f t="shared" si="119"/>
        <v>0.0023090161436292345</v>
      </c>
      <c r="M3787" s="22">
        <f t="shared" si="120"/>
        <v>29.94816183533992</v>
      </c>
    </row>
    <row r="3788" spans="11:13" ht="12.75">
      <c r="K3788" s="46">
        <v>3782</v>
      </c>
      <c r="L3788" s="21">
        <f t="shared" si="119"/>
        <v>0.002308566189997449</v>
      </c>
      <c r="M3788" s="22">
        <f t="shared" si="120"/>
        <v>29.95047040152992</v>
      </c>
    </row>
    <row r="3789" spans="11:13" ht="12.75">
      <c r="K3789" s="46">
        <v>3783</v>
      </c>
      <c r="L3789" s="21">
        <f t="shared" si="119"/>
        <v>0.0023081164429691963</v>
      </c>
      <c r="M3789" s="22">
        <f t="shared" si="120"/>
        <v>29.952778517972888</v>
      </c>
    </row>
    <row r="3790" spans="11:13" ht="12.75">
      <c r="K3790" s="46">
        <v>3784</v>
      </c>
      <c r="L3790" s="21">
        <f t="shared" si="119"/>
        <v>0.0023076669023950323</v>
      </c>
      <c r="M3790" s="22">
        <f t="shared" si="120"/>
        <v>29.955086184875285</v>
      </c>
    </row>
    <row r="3791" spans="11:13" ht="12.75">
      <c r="K3791" s="46">
        <v>3785</v>
      </c>
      <c r="L3791" s="21">
        <f t="shared" si="119"/>
        <v>0.00230721756812566</v>
      </c>
      <c r="M3791" s="22">
        <f t="shared" si="120"/>
        <v>29.95739340244341</v>
      </c>
    </row>
    <row r="3792" spans="11:13" ht="12.75">
      <c r="K3792" s="46">
        <v>3786</v>
      </c>
      <c r="L3792" s="21">
        <f t="shared" si="119"/>
        <v>0.0023067684400119377</v>
      </c>
      <c r="M3792" s="22">
        <f t="shared" si="120"/>
        <v>29.959700170883423</v>
      </c>
    </row>
    <row r="3793" spans="11:13" ht="12.75">
      <c r="K3793" s="46">
        <v>3787</v>
      </c>
      <c r="L3793" s="21">
        <f t="shared" si="119"/>
        <v>0.002306319517904864</v>
      </c>
      <c r="M3793" s="22">
        <f t="shared" si="120"/>
        <v>29.96200649040133</v>
      </c>
    </row>
    <row r="3794" spans="11:13" ht="12.75">
      <c r="K3794" s="46">
        <v>3788</v>
      </c>
      <c r="L3794" s="21">
        <f t="shared" si="119"/>
        <v>0.0023058708016555876</v>
      </c>
      <c r="M3794" s="22">
        <f t="shared" si="120"/>
        <v>29.964312361202985</v>
      </c>
    </row>
    <row r="3795" spans="11:13" ht="12.75">
      <c r="K3795" s="46">
        <v>3789</v>
      </c>
      <c r="L3795" s="21">
        <f t="shared" si="119"/>
        <v>0.002305422291115398</v>
      </c>
      <c r="M3795" s="22">
        <f t="shared" si="120"/>
        <v>29.9666177834941</v>
      </c>
    </row>
    <row r="3796" spans="11:13" ht="12.75">
      <c r="K3796" s="46">
        <v>3790</v>
      </c>
      <c r="L3796" s="21">
        <f t="shared" si="119"/>
        <v>0.0023049739861357413</v>
      </c>
      <c r="M3796" s="22">
        <f t="shared" si="120"/>
        <v>29.968922757480236</v>
      </c>
    </row>
    <row r="3797" spans="11:13" ht="12.75">
      <c r="K3797" s="46">
        <v>3791</v>
      </c>
      <c r="L3797" s="21">
        <f t="shared" si="119"/>
        <v>0.0023045258865682055</v>
      </c>
      <c r="M3797" s="22">
        <f t="shared" si="120"/>
        <v>29.971227283366805</v>
      </c>
    </row>
    <row r="3798" spans="11:13" ht="12.75">
      <c r="K3798" s="46">
        <v>3792</v>
      </c>
      <c r="L3798" s="21">
        <f t="shared" si="119"/>
        <v>0.00230407799226452</v>
      </c>
      <c r="M3798" s="22">
        <f t="shared" si="120"/>
        <v>29.97353136135907</v>
      </c>
    </row>
    <row r="3799" spans="11:13" ht="12.75">
      <c r="K3799" s="46">
        <v>3793</v>
      </c>
      <c r="L3799" s="21">
        <f t="shared" si="119"/>
        <v>0.002303630303076569</v>
      </c>
      <c r="M3799" s="22">
        <f t="shared" si="120"/>
        <v>29.975834991662143</v>
      </c>
    </row>
    <row r="3800" spans="11:13" ht="12.75">
      <c r="K3800" s="46">
        <v>3794</v>
      </c>
      <c r="L3800" s="21">
        <f t="shared" si="119"/>
        <v>0.002303182818856376</v>
      </c>
      <c r="M3800" s="22">
        <f t="shared" si="120"/>
        <v>29.978138174481</v>
      </c>
    </row>
    <row r="3801" spans="11:13" ht="12.75">
      <c r="K3801" s="46">
        <v>3795</v>
      </c>
      <c r="L3801" s="21">
        <f t="shared" si="119"/>
        <v>0.002302735539456114</v>
      </c>
      <c r="M3801" s="22">
        <f t="shared" si="120"/>
        <v>29.980440910020455</v>
      </c>
    </row>
    <row r="3802" spans="11:13" ht="12.75">
      <c r="K3802" s="46">
        <v>3796</v>
      </c>
      <c r="L3802" s="21">
        <f t="shared" si="119"/>
        <v>0.0023022884647280997</v>
      </c>
      <c r="M3802" s="22">
        <f t="shared" si="120"/>
        <v>29.982743198485185</v>
      </c>
    </row>
    <row r="3803" spans="11:13" ht="12.75">
      <c r="K3803" s="46">
        <v>3797</v>
      </c>
      <c r="L3803" s="21">
        <f t="shared" si="119"/>
        <v>0.0023018415945247955</v>
      </c>
      <c r="M3803" s="22">
        <f t="shared" si="120"/>
        <v>29.985045040079708</v>
      </c>
    </row>
    <row r="3804" spans="11:13" ht="12.75">
      <c r="K3804" s="46">
        <v>3798</v>
      </c>
      <c r="L3804" s="21">
        <f t="shared" si="119"/>
        <v>0.002301394928698806</v>
      </c>
      <c r="M3804" s="22">
        <f t="shared" si="120"/>
        <v>29.98734643500841</v>
      </c>
    </row>
    <row r="3805" spans="11:13" ht="12.75">
      <c r="K3805" s="46">
        <v>3799</v>
      </c>
      <c r="L3805" s="21">
        <f t="shared" si="119"/>
        <v>0.002300948467102887</v>
      </c>
      <c r="M3805" s="22">
        <f t="shared" si="120"/>
        <v>29.98964738347551</v>
      </c>
    </row>
    <row r="3806" spans="11:13" ht="12.75">
      <c r="K3806" s="46">
        <v>3800</v>
      </c>
      <c r="L3806" s="21">
        <f t="shared" si="119"/>
        <v>0.002300502209589935</v>
      </c>
      <c r="M3806" s="22">
        <f t="shared" si="120"/>
        <v>29.9919478856851</v>
      </c>
    </row>
    <row r="3807" spans="11:13" ht="12.75">
      <c r="K3807" s="46">
        <v>3801</v>
      </c>
      <c r="L3807" s="21">
        <f t="shared" si="119"/>
        <v>0.0023000561560129916</v>
      </c>
      <c r="M3807" s="22">
        <f t="shared" si="120"/>
        <v>29.994247941841113</v>
      </c>
    </row>
    <row r="3808" spans="11:13" ht="12.75">
      <c r="K3808" s="46">
        <v>3802</v>
      </c>
      <c r="L3808" s="21">
        <f t="shared" si="119"/>
        <v>0.0022996103062252454</v>
      </c>
      <c r="M3808" s="22">
        <f t="shared" si="120"/>
        <v>29.996547552147337</v>
      </c>
    </row>
    <row r="3809" spans="11:13" ht="12.75">
      <c r="K3809" s="46">
        <v>3803</v>
      </c>
      <c r="L3809" s="21">
        <f t="shared" si="119"/>
        <v>0.0022991646600800234</v>
      </c>
      <c r="M3809" s="22">
        <f t="shared" si="120"/>
        <v>29.998846716807417</v>
      </c>
    </row>
    <row r="3810" spans="11:13" ht="12.75">
      <c r="K3810" s="46">
        <v>3804</v>
      </c>
      <c r="L3810" s="21">
        <f t="shared" si="119"/>
        <v>0.002298719217430806</v>
      </c>
      <c r="M3810" s="22">
        <f t="shared" si="120"/>
        <v>30.00114543602485</v>
      </c>
    </row>
    <row r="3811" spans="11:13" ht="12.75">
      <c r="K3811" s="46">
        <v>3805</v>
      </c>
      <c r="L3811" s="21">
        <f t="shared" si="119"/>
        <v>0.0022982739781312067</v>
      </c>
      <c r="M3811" s="22">
        <f t="shared" si="120"/>
        <v>30.00344371000298</v>
      </c>
    </row>
    <row r="3812" spans="11:13" ht="12.75">
      <c r="K3812" s="46">
        <v>3806</v>
      </c>
      <c r="L3812" s="21">
        <f t="shared" si="119"/>
        <v>0.0022978289420349887</v>
      </c>
      <c r="M3812" s="22">
        <f t="shared" si="120"/>
        <v>30.005741538945014</v>
      </c>
    </row>
    <row r="3813" spans="11:13" ht="12.75">
      <c r="K3813" s="46">
        <v>3807</v>
      </c>
      <c r="L3813" s="21">
        <f t="shared" si="119"/>
        <v>0.0022973841089960574</v>
      </c>
      <c r="M3813" s="22">
        <f t="shared" si="120"/>
        <v>30.00803892305401</v>
      </c>
    </row>
    <row r="3814" spans="11:13" ht="12.75">
      <c r="K3814" s="46">
        <v>3808</v>
      </c>
      <c r="L3814" s="21">
        <f t="shared" si="119"/>
        <v>0.002296939478868465</v>
      </c>
      <c r="M3814" s="22">
        <f t="shared" si="120"/>
        <v>30.010335862532877</v>
      </c>
    </row>
    <row r="3815" spans="11:13" ht="12.75">
      <c r="K3815" s="46">
        <v>3809</v>
      </c>
      <c r="L3815" s="21">
        <f t="shared" si="119"/>
        <v>0.002296495051506402</v>
      </c>
      <c r="M3815" s="22">
        <f t="shared" si="120"/>
        <v>30.012632357584383</v>
      </c>
    </row>
    <row r="3816" spans="11:13" ht="12.75">
      <c r="K3816" s="46">
        <v>3810</v>
      </c>
      <c r="L3816" s="21">
        <f t="shared" si="119"/>
        <v>0.002296050826764206</v>
      </c>
      <c r="M3816" s="22">
        <f t="shared" si="120"/>
        <v>30.014928408411148</v>
      </c>
    </row>
    <row r="3817" spans="11:13" ht="12.75">
      <c r="K3817" s="46">
        <v>3811</v>
      </c>
      <c r="L3817" s="21">
        <f t="shared" si="119"/>
        <v>0.002295606804496356</v>
      </c>
      <c r="M3817" s="22">
        <f t="shared" si="120"/>
        <v>30.017224015215643</v>
      </c>
    </row>
    <row r="3818" spans="11:13" ht="12.75">
      <c r="K3818" s="46">
        <v>3812</v>
      </c>
      <c r="L3818" s="21">
        <f t="shared" si="119"/>
        <v>0.002295162984557467</v>
      </c>
      <c r="M3818" s="22">
        <f t="shared" si="120"/>
        <v>30.0195191782002</v>
      </c>
    </row>
    <row r="3819" spans="11:13" ht="12.75">
      <c r="K3819" s="46">
        <v>3813</v>
      </c>
      <c r="L3819" s="21">
        <f t="shared" si="119"/>
        <v>0.0022947193668023083</v>
      </c>
      <c r="M3819" s="22">
        <f t="shared" si="120"/>
        <v>30.021813897567</v>
      </c>
    </row>
    <row r="3820" spans="11:13" ht="12.75">
      <c r="K3820" s="46">
        <v>3814</v>
      </c>
      <c r="L3820" s="21">
        <f t="shared" si="119"/>
        <v>0.0022942759510857836</v>
      </c>
      <c r="M3820" s="22">
        <f t="shared" si="120"/>
        <v>30.024108173518087</v>
      </c>
    </row>
    <row r="3821" spans="11:13" ht="12.75">
      <c r="K3821" s="46">
        <v>3815</v>
      </c>
      <c r="L3821" s="21">
        <f t="shared" si="119"/>
        <v>0.002293832737262945</v>
      </c>
      <c r="M3821" s="22">
        <f t="shared" si="120"/>
        <v>30.02640200625535</v>
      </c>
    </row>
    <row r="3822" spans="11:13" ht="12.75">
      <c r="K3822" s="46">
        <v>3816</v>
      </c>
      <c r="L3822" s="21">
        <f t="shared" si="119"/>
        <v>0.002293389725188975</v>
      </c>
      <c r="M3822" s="22">
        <f t="shared" si="120"/>
        <v>30.028695395980538</v>
      </c>
    </row>
    <row r="3823" spans="11:13" ht="12.75">
      <c r="K3823" s="46">
        <v>3817</v>
      </c>
      <c r="L3823" s="21">
        <f t="shared" si="119"/>
        <v>0.002292946914719212</v>
      </c>
      <c r="M3823" s="22">
        <f t="shared" si="120"/>
        <v>30.030988342895256</v>
      </c>
    </row>
    <row r="3824" spans="11:13" ht="12.75">
      <c r="K3824" s="46">
        <v>3818</v>
      </c>
      <c r="L3824" s="21">
        <f t="shared" si="119"/>
        <v>0.0022925043057091233</v>
      </c>
      <c r="M3824" s="22">
        <f t="shared" si="120"/>
        <v>30.033280847200967</v>
      </c>
    </row>
    <row r="3825" spans="11:13" ht="12.75">
      <c r="K3825" s="46">
        <v>3819</v>
      </c>
      <c r="L3825" s="21">
        <f t="shared" si="119"/>
        <v>0.002292061898014331</v>
      </c>
      <c r="M3825" s="22">
        <f t="shared" si="120"/>
        <v>30.03557290909898</v>
      </c>
    </row>
    <row r="3826" spans="11:13" ht="12.75">
      <c r="K3826" s="46">
        <v>3820</v>
      </c>
      <c r="L3826" s="21">
        <f t="shared" si="119"/>
        <v>0.002291619691490586</v>
      </c>
      <c r="M3826" s="22">
        <f t="shared" si="120"/>
        <v>30.03786452879047</v>
      </c>
    </row>
    <row r="3827" spans="11:13" ht="12.75">
      <c r="K3827" s="46">
        <v>3821</v>
      </c>
      <c r="L3827" s="21">
        <f t="shared" si="119"/>
        <v>0.002291177685993786</v>
      </c>
      <c r="M3827" s="22">
        <f t="shared" si="120"/>
        <v>30.040155706476465</v>
      </c>
    </row>
    <row r="3828" spans="11:13" ht="12.75">
      <c r="K3828" s="46">
        <v>3822</v>
      </c>
      <c r="L3828" s="21">
        <f t="shared" si="119"/>
        <v>0.002290735881379968</v>
      </c>
      <c r="M3828" s="22">
        <f t="shared" si="120"/>
        <v>30.042446442357846</v>
      </c>
    </row>
    <row r="3829" spans="11:13" ht="12.75">
      <c r="K3829" s="46">
        <v>3823</v>
      </c>
      <c r="L3829" s="21">
        <f t="shared" si="119"/>
        <v>0.002290294277505311</v>
      </c>
      <c r="M3829" s="22">
        <f t="shared" si="120"/>
        <v>30.04473673663535</v>
      </c>
    </row>
    <row r="3830" spans="11:13" ht="12.75">
      <c r="K3830" s="46">
        <v>3824</v>
      </c>
      <c r="L3830" s="21">
        <f t="shared" si="119"/>
        <v>0.0022898528742261374</v>
      </c>
      <c r="M3830" s="22">
        <f t="shared" si="120"/>
        <v>30.047026589509578</v>
      </c>
    </row>
    <row r="3831" spans="11:13" ht="12.75">
      <c r="K3831" s="46">
        <v>3825</v>
      </c>
      <c r="L3831" s="21">
        <f t="shared" si="119"/>
        <v>0.0022894116713989077</v>
      </c>
      <c r="M3831" s="22">
        <f t="shared" si="120"/>
        <v>30.049316001180976</v>
      </c>
    </row>
    <row r="3832" spans="11:13" ht="12.75">
      <c r="K3832" s="46">
        <v>3826</v>
      </c>
      <c r="L3832" s="21">
        <f t="shared" si="119"/>
        <v>0.0022889706688802164</v>
      </c>
      <c r="M3832" s="22">
        <f t="shared" si="120"/>
        <v>30.051604971849855</v>
      </c>
    </row>
    <row r="3833" spans="11:13" ht="12.75">
      <c r="K3833" s="46">
        <v>3827</v>
      </c>
      <c r="L3833" s="21">
        <f t="shared" si="119"/>
        <v>0.0022885298665268083</v>
      </c>
      <c r="M3833" s="22">
        <f t="shared" si="120"/>
        <v>30.05389350171638</v>
      </c>
    </row>
    <row r="3834" spans="11:13" ht="12.75">
      <c r="K3834" s="46">
        <v>3828</v>
      </c>
      <c r="L3834" s="21">
        <f t="shared" si="119"/>
        <v>0.002288089264195559</v>
      </c>
      <c r="M3834" s="22">
        <f t="shared" si="120"/>
        <v>30.056181590980575</v>
      </c>
    </row>
    <row r="3835" spans="11:13" ht="12.75">
      <c r="K3835" s="46">
        <v>3829</v>
      </c>
      <c r="L3835" s="21">
        <f t="shared" si="119"/>
        <v>0.002287648861743492</v>
      </c>
      <c r="M3835" s="22">
        <f t="shared" si="120"/>
        <v>30.058469239842317</v>
      </c>
    </row>
    <row r="3836" spans="11:13" ht="12.75">
      <c r="K3836" s="46">
        <v>3830</v>
      </c>
      <c r="L3836" s="21">
        <f t="shared" si="119"/>
        <v>0.0022872086590277592</v>
      </c>
      <c r="M3836" s="22">
        <f t="shared" si="120"/>
        <v>30.060756448501344</v>
      </c>
    </row>
    <row r="3837" spans="11:13" ht="12.75">
      <c r="K3837" s="46">
        <v>3831</v>
      </c>
      <c r="L3837" s="21">
        <f t="shared" si="119"/>
        <v>0.002286768655905667</v>
      </c>
      <c r="M3837" s="22">
        <f t="shared" si="120"/>
        <v>30.06304321715725</v>
      </c>
    </row>
    <row r="3838" spans="11:13" ht="12.75">
      <c r="K3838" s="46">
        <v>3832</v>
      </c>
      <c r="L3838" s="21">
        <f t="shared" si="119"/>
        <v>0.0022863288522346507</v>
      </c>
      <c r="M3838" s="22">
        <f t="shared" si="120"/>
        <v>30.065329546009487</v>
      </c>
    </row>
    <row r="3839" spans="11:13" ht="12.75">
      <c r="K3839" s="46">
        <v>3833</v>
      </c>
      <c r="L3839" s="21">
        <f t="shared" si="119"/>
        <v>0.0022858892478722836</v>
      </c>
      <c r="M3839" s="22">
        <f t="shared" si="120"/>
        <v>30.06761543525736</v>
      </c>
    </row>
    <row r="3840" spans="11:13" ht="12.75">
      <c r="K3840" s="46">
        <v>3834</v>
      </c>
      <c r="L3840" s="21">
        <f t="shared" si="119"/>
        <v>0.0022854498426762852</v>
      </c>
      <c r="M3840" s="22">
        <f t="shared" si="120"/>
        <v>30.069900885100036</v>
      </c>
    </row>
    <row r="3841" spans="11:13" ht="12.75">
      <c r="K3841" s="46">
        <v>3835</v>
      </c>
      <c r="L3841" s="21">
        <f t="shared" si="119"/>
        <v>0.0022850106365045046</v>
      </c>
      <c r="M3841" s="22">
        <f t="shared" si="120"/>
        <v>30.072185895736542</v>
      </c>
    </row>
    <row r="3842" spans="11:13" ht="12.75">
      <c r="K3842" s="46">
        <v>3836</v>
      </c>
      <c r="L3842" s="21">
        <f t="shared" si="119"/>
        <v>0.0022845716292149397</v>
      </c>
      <c r="M3842" s="22">
        <f t="shared" si="120"/>
        <v>30.074470467365757</v>
      </c>
    </row>
    <row r="3843" spans="11:13" ht="12.75">
      <c r="K3843" s="46">
        <v>3837</v>
      </c>
      <c r="L3843" s="21">
        <f t="shared" si="119"/>
        <v>0.002284132820665717</v>
      </c>
      <c r="M3843" s="22">
        <f t="shared" si="120"/>
        <v>30.076754600186423</v>
      </c>
    </row>
    <row r="3844" spans="11:13" ht="12.75">
      <c r="K3844" s="46">
        <v>3838</v>
      </c>
      <c r="L3844" s="21">
        <f t="shared" si="119"/>
        <v>0.0022836942107151066</v>
      </c>
      <c r="M3844" s="22">
        <f t="shared" si="120"/>
        <v>30.079038294397137</v>
      </c>
    </row>
    <row r="3845" spans="11:13" ht="12.75">
      <c r="K3845" s="46">
        <v>3839</v>
      </c>
      <c r="L3845" s="21">
        <f t="shared" si="119"/>
        <v>0.0022832557992215146</v>
      </c>
      <c r="M3845" s="22">
        <f t="shared" si="120"/>
        <v>30.081321550196357</v>
      </c>
    </row>
    <row r="3846" spans="11:13" ht="12.75">
      <c r="K3846" s="46">
        <v>3840</v>
      </c>
      <c r="L3846" s="21">
        <f t="shared" si="119"/>
        <v>0.002282817586043489</v>
      </c>
      <c r="M3846" s="22">
        <f t="shared" si="120"/>
        <v>30.0836043677824</v>
      </c>
    </row>
    <row r="3847" spans="11:13" ht="12.75">
      <c r="K3847" s="46">
        <v>3841</v>
      </c>
      <c r="L3847" s="21">
        <f aca="true" t="shared" si="121" ref="L3847:L3910">$K3847^(LOG10(L$5)/LOG10(2))</f>
        <v>0.002282379571039709</v>
      </c>
      <c r="M3847" s="22">
        <f t="shared" si="120"/>
        <v>30.085886747353438</v>
      </c>
    </row>
    <row r="3848" spans="11:13" ht="12.75">
      <c r="K3848" s="46">
        <v>3842</v>
      </c>
      <c r="L3848" s="21">
        <f t="shared" si="121"/>
        <v>0.0022819417540689926</v>
      </c>
      <c r="M3848" s="22">
        <f t="shared" si="120"/>
        <v>30.08816868910751</v>
      </c>
    </row>
    <row r="3849" spans="11:13" ht="12.75">
      <c r="K3849" s="46">
        <v>3843</v>
      </c>
      <c r="L3849" s="21">
        <f t="shared" si="121"/>
        <v>0.0022815041349903012</v>
      </c>
      <c r="M3849" s="22">
        <f aca="true" t="shared" si="122" ref="M3849:M3912">M3848+L3849</f>
        <v>30.0904501932425</v>
      </c>
    </row>
    <row r="3850" spans="11:13" ht="12.75">
      <c r="K3850" s="46">
        <v>3844</v>
      </c>
      <c r="L3850" s="21">
        <f t="shared" si="121"/>
        <v>0.002281066713662726</v>
      </c>
      <c r="M3850" s="22">
        <f t="shared" si="122"/>
        <v>30.092731259956164</v>
      </c>
    </row>
    <row r="3851" spans="11:13" ht="12.75">
      <c r="K3851" s="46">
        <v>3845</v>
      </c>
      <c r="L3851" s="21">
        <f t="shared" si="121"/>
        <v>0.002280629489945498</v>
      </c>
      <c r="M3851" s="22">
        <f t="shared" si="122"/>
        <v>30.09501188944611</v>
      </c>
    </row>
    <row r="3852" spans="11:13" ht="12.75">
      <c r="K3852" s="46">
        <v>3846</v>
      </c>
      <c r="L3852" s="21">
        <f t="shared" si="121"/>
        <v>0.0022801924636979875</v>
      </c>
      <c r="M3852" s="22">
        <f t="shared" si="122"/>
        <v>30.097292081909806</v>
      </c>
    </row>
    <row r="3853" spans="11:13" ht="12.75">
      <c r="K3853" s="46">
        <v>3847</v>
      </c>
      <c r="L3853" s="21">
        <f t="shared" si="121"/>
        <v>0.002279755634779698</v>
      </c>
      <c r="M3853" s="22">
        <f t="shared" si="122"/>
        <v>30.099571837544588</v>
      </c>
    </row>
    <row r="3854" spans="11:13" ht="12.75">
      <c r="K3854" s="46">
        <v>3848</v>
      </c>
      <c r="L3854" s="21">
        <f t="shared" si="121"/>
        <v>0.002279319003050269</v>
      </c>
      <c r="M3854" s="22">
        <f t="shared" si="122"/>
        <v>30.10185115654764</v>
      </c>
    </row>
    <row r="3855" spans="11:13" ht="12.75">
      <c r="K3855" s="46">
        <v>3849</v>
      </c>
      <c r="L3855" s="21">
        <f t="shared" si="121"/>
        <v>0.002278882568369478</v>
      </c>
      <c r="M3855" s="22">
        <f t="shared" si="122"/>
        <v>30.104130039116008</v>
      </c>
    </row>
    <row r="3856" spans="11:13" ht="12.75">
      <c r="K3856" s="46">
        <v>3850</v>
      </c>
      <c r="L3856" s="21">
        <f t="shared" si="121"/>
        <v>0.002278446330597238</v>
      </c>
      <c r="M3856" s="22">
        <f t="shared" si="122"/>
        <v>30.106408485446604</v>
      </c>
    </row>
    <row r="3857" spans="11:13" ht="12.75">
      <c r="K3857" s="46">
        <v>3851</v>
      </c>
      <c r="L3857" s="21">
        <f t="shared" si="121"/>
        <v>0.0022780102895935987</v>
      </c>
      <c r="M3857" s="22">
        <f t="shared" si="122"/>
        <v>30.108686495736197</v>
      </c>
    </row>
    <row r="3858" spans="11:13" ht="12.75">
      <c r="K3858" s="46">
        <v>3852</v>
      </c>
      <c r="L3858" s="21">
        <f t="shared" si="121"/>
        <v>0.0022775744452187504</v>
      </c>
      <c r="M3858" s="22">
        <f t="shared" si="122"/>
        <v>30.110964070181417</v>
      </c>
    </row>
    <row r="3859" spans="11:13" ht="12.75">
      <c r="K3859" s="46">
        <v>3853</v>
      </c>
      <c r="L3859" s="21">
        <f t="shared" si="121"/>
        <v>0.002277138797333003</v>
      </c>
      <c r="M3859" s="22">
        <f t="shared" si="122"/>
        <v>30.11324120897875</v>
      </c>
    </row>
    <row r="3860" spans="11:13" ht="12.75">
      <c r="K3860" s="46">
        <v>3854</v>
      </c>
      <c r="L3860" s="21">
        <f t="shared" si="121"/>
        <v>0.002276703345796822</v>
      </c>
      <c r="M3860" s="22">
        <f t="shared" si="122"/>
        <v>30.115517912324545</v>
      </c>
    </row>
    <row r="3861" spans="11:13" ht="12.75">
      <c r="K3861" s="46">
        <v>3855</v>
      </c>
      <c r="L3861" s="21">
        <f t="shared" si="121"/>
        <v>0.0022762680904707937</v>
      </c>
      <c r="M3861" s="22">
        <f t="shared" si="122"/>
        <v>30.117794180415014</v>
      </c>
    </row>
    <row r="3862" spans="11:13" ht="12.75">
      <c r="K3862" s="46">
        <v>3856</v>
      </c>
      <c r="L3862" s="21">
        <f t="shared" si="121"/>
        <v>0.002275833031215646</v>
      </c>
      <c r="M3862" s="22">
        <f t="shared" si="122"/>
        <v>30.12007001344623</v>
      </c>
    </row>
    <row r="3863" spans="11:13" ht="12.75">
      <c r="K3863" s="46">
        <v>3857</v>
      </c>
      <c r="L3863" s="21">
        <f t="shared" si="121"/>
        <v>0.0022753981678922414</v>
      </c>
      <c r="M3863" s="22">
        <f t="shared" si="122"/>
        <v>30.122345411614123</v>
      </c>
    </row>
    <row r="3864" spans="11:13" ht="12.75">
      <c r="K3864" s="46">
        <v>3858</v>
      </c>
      <c r="L3864" s="21">
        <f t="shared" si="121"/>
        <v>0.0022749635003615765</v>
      </c>
      <c r="M3864" s="22">
        <f t="shared" si="122"/>
        <v>30.124620375114485</v>
      </c>
    </row>
    <row r="3865" spans="11:13" ht="12.75">
      <c r="K3865" s="46">
        <v>3859</v>
      </c>
      <c r="L3865" s="21">
        <f t="shared" si="121"/>
        <v>0.0022745290284847757</v>
      </c>
      <c r="M3865" s="22">
        <f t="shared" si="122"/>
        <v>30.12689490414297</v>
      </c>
    </row>
    <row r="3866" spans="11:13" ht="12.75">
      <c r="K3866" s="46">
        <v>3860</v>
      </c>
      <c r="L3866" s="21">
        <f t="shared" si="121"/>
        <v>0.002274094752123113</v>
      </c>
      <c r="M3866" s="22">
        <f t="shared" si="122"/>
        <v>30.129168998895093</v>
      </c>
    </row>
    <row r="3867" spans="11:13" ht="12.75">
      <c r="K3867" s="46">
        <v>3861</v>
      </c>
      <c r="L3867" s="21">
        <f t="shared" si="121"/>
        <v>0.002273660671137983</v>
      </c>
      <c r="M3867" s="22">
        <f t="shared" si="122"/>
        <v>30.13144265956623</v>
      </c>
    </row>
    <row r="3868" spans="11:13" ht="12.75">
      <c r="K3868" s="46">
        <v>3862</v>
      </c>
      <c r="L3868" s="21">
        <f t="shared" si="121"/>
        <v>0.0022732267853909204</v>
      </c>
      <c r="M3868" s="22">
        <f t="shared" si="122"/>
        <v>30.13371588635162</v>
      </c>
    </row>
    <row r="3869" spans="11:13" ht="12.75">
      <c r="K3869" s="46">
        <v>3863</v>
      </c>
      <c r="L3869" s="21">
        <f t="shared" si="121"/>
        <v>0.002272793094743591</v>
      </c>
      <c r="M3869" s="22">
        <f t="shared" si="122"/>
        <v>30.135988679446363</v>
      </c>
    </row>
    <row r="3870" spans="11:13" ht="12.75">
      <c r="K3870" s="46">
        <v>3864</v>
      </c>
      <c r="L3870" s="21">
        <f t="shared" si="121"/>
        <v>0.0022723595990578015</v>
      </c>
      <c r="M3870" s="22">
        <f t="shared" si="122"/>
        <v>30.13826103904542</v>
      </c>
    </row>
    <row r="3871" spans="11:13" ht="12.75">
      <c r="K3871" s="46">
        <v>3865</v>
      </c>
      <c r="L3871" s="21">
        <f t="shared" si="121"/>
        <v>0.002271926298195481</v>
      </c>
      <c r="M3871" s="22">
        <f t="shared" si="122"/>
        <v>30.140532965343617</v>
      </c>
    </row>
    <row r="3872" spans="11:13" ht="12.75">
      <c r="K3872" s="46">
        <v>3866</v>
      </c>
      <c r="L3872" s="21">
        <f t="shared" si="121"/>
        <v>0.002271493192018702</v>
      </c>
      <c r="M3872" s="22">
        <f t="shared" si="122"/>
        <v>30.142804458535636</v>
      </c>
    </row>
    <row r="3873" spans="11:13" ht="12.75">
      <c r="K3873" s="46">
        <v>3867</v>
      </c>
      <c r="L3873" s="21">
        <f t="shared" si="121"/>
        <v>0.0022710602803896634</v>
      </c>
      <c r="M3873" s="22">
        <f t="shared" si="122"/>
        <v>30.145075518816025</v>
      </c>
    </row>
    <row r="3874" spans="11:13" ht="12.75">
      <c r="K3874" s="46">
        <v>3868</v>
      </c>
      <c r="L3874" s="21">
        <f t="shared" si="121"/>
        <v>0.002270627563170703</v>
      </c>
      <c r="M3874" s="22">
        <f t="shared" si="122"/>
        <v>30.147346146379196</v>
      </c>
    </row>
    <row r="3875" spans="11:13" ht="12.75">
      <c r="K3875" s="46">
        <v>3869</v>
      </c>
      <c r="L3875" s="21">
        <f t="shared" si="121"/>
        <v>0.002270195040224285</v>
      </c>
      <c r="M3875" s="22">
        <f t="shared" si="122"/>
        <v>30.14961634141942</v>
      </c>
    </row>
    <row r="3876" spans="11:13" ht="12.75">
      <c r="K3876" s="46">
        <v>3870</v>
      </c>
      <c r="L3876" s="21">
        <f t="shared" si="121"/>
        <v>0.0022697627114130147</v>
      </c>
      <c r="M3876" s="22">
        <f t="shared" si="122"/>
        <v>30.151886104130835</v>
      </c>
    </row>
    <row r="3877" spans="11:13" ht="12.75">
      <c r="K3877" s="46">
        <v>3871</v>
      </c>
      <c r="L3877" s="21">
        <f t="shared" si="121"/>
        <v>0.0022693305765996217</v>
      </c>
      <c r="M3877" s="22">
        <f t="shared" si="122"/>
        <v>30.154155434707434</v>
      </c>
    </row>
    <row r="3878" spans="11:13" ht="12.75">
      <c r="K3878" s="46">
        <v>3872</v>
      </c>
      <c r="L3878" s="21">
        <f t="shared" si="121"/>
        <v>0.0022688986356469705</v>
      </c>
      <c r="M3878" s="22">
        <f t="shared" si="122"/>
        <v>30.156424333343082</v>
      </c>
    </row>
    <row r="3879" spans="11:13" ht="12.75">
      <c r="K3879" s="46">
        <v>3873</v>
      </c>
      <c r="L3879" s="21">
        <f t="shared" si="121"/>
        <v>0.002268466888418065</v>
      </c>
      <c r="M3879" s="22">
        <f t="shared" si="122"/>
        <v>30.1586928002315</v>
      </c>
    </row>
    <row r="3880" spans="11:13" ht="12.75">
      <c r="K3880" s="46">
        <v>3874</v>
      </c>
      <c r="L3880" s="21">
        <f t="shared" si="121"/>
        <v>0.0022680353347760305</v>
      </c>
      <c r="M3880" s="22">
        <f t="shared" si="122"/>
        <v>30.160960835566275</v>
      </c>
    </row>
    <row r="3881" spans="11:13" ht="12.75">
      <c r="K3881" s="46">
        <v>3875</v>
      </c>
      <c r="L3881" s="21">
        <f t="shared" si="121"/>
        <v>0.002267603974584131</v>
      </c>
      <c r="M3881" s="22">
        <f t="shared" si="122"/>
        <v>30.16322843954086</v>
      </c>
    </row>
    <row r="3882" spans="11:13" ht="12.75">
      <c r="K3882" s="46">
        <v>3876</v>
      </c>
      <c r="L3882" s="21">
        <f t="shared" si="121"/>
        <v>0.0022671728077057617</v>
      </c>
      <c r="M3882" s="22">
        <f t="shared" si="122"/>
        <v>30.165495612348565</v>
      </c>
    </row>
    <row r="3883" spans="11:13" ht="12.75">
      <c r="K3883" s="46">
        <v>3877</v>
      </c>
      <c r="L3883" s="21">
        <f t="shared" si="121"/>
        <v>0.002266741834004449</v>
      </c>
      <c r="M3883" s="22">
        <f t="shared" si="122"/>
        <v>30.167762354182567</v>
      </c>
    </row>
    <row r="3884" spans="11:13" ht="12.75">
      <c r="K3884" s="46">
        <v>3878</v>
      </c>
      <c r="L3884" s="21">
        <f t="shared" si="121"/>
        <v>0.0022663110533438463</v>
      </c>
      <c r="M3884" s="22">
        <f t="shared" si="122"/>
        <v>30.17002866523591</v>
      </c>
    </row>
    <row r="3885" spans="11:13" ht="12.75">
      <c r="K3885" s="46">
        <v>3879</v>
      </c>
      <c r="L3885" s="21">
        <f t="shared" si="121"/>
        <v>0.0022658804655877455</v>
      </c>
      <c r="M3885" s="22">
        <f t="shared" si="122"/>
        <v>30.172294545701497</v>
      </c>
    </row>
    <row r="3886" spans="11:13" ht="12.75">
      <c r="K3886" s="46">
        <v>3880</v>
      </c>
      <c r="L3886" s="21">
        <f t="shared" si="121"/>
        <v>0.002265450070600064</v>
      </c>
      <c r="M3886" s="22">
        <f t="shared" si="122"/>
        <v>30.174559995772096</v>
      </c>
    </row>
    <row r="3887" spans="11:13" ht="12.75">
      <c r="K3887" s="46">
        <v>3881</v>
      </c>
      <c r="L3887" s="21">
        <f t="shared" si="121"/>
        <v>0.0022650198682448554</v>
      </c>
      <c r="M3887" s="22">
        <f t="shared" si="122"/>
        <v>30.17682501564034</v>
      </c>
    </row>
    <row r="3888" spans="11:13" ht="12.75">
      <c r="K3888" s="46">
        <v>3882</v>
      </c>
      <c r="L3888" s="21">
        <f t="shared" si="121"/>
        <v>0.0022645898583862983</v>
      </c>
      <c r="M3888" s="22">
        <f t="shared" si="122"/>
        <v>30.179089605498724</v>
      </c>
    </row>
    <row r="3889" spans="11:13" ht="12.75">
      <c r="K3889" s="46">
        <v>3883</v>
      </c>
      <c r="L3889" s="21">
        <f t="shared" si="121"/>
        <v>0.0022641600408887107</v>
      </c>
      <c r="M3889" s="22">
        <f t="shared" si="122"/>
        <v>30.181353765539612</v>
      </c>
    </row>
    <row r="3890" spans="11:13" ht="12.75">
      <c r="K3890" s="46">
        <v>3884</v>
      </c>
      <c r="L3890" s="21">
        <f t="shared" si="121"/>
        <v>0.0022637304156165297</v>
      </c>
      <c r="M3890" s="22">
        <f t="shared" si="122"/>
        <v>30.18361749595523</v>
      </c>
    </row>
    <row r="3891" spans="11:13" ht="12.75">
      <c r="K3891" s="46">
        <v>3885</v>
      </c>
      <c r="L3891" s="21">
        <f t="shared" si="121"/>
        <v>0.002263300982434334</v>
      </c>
      <c r="M3891" s="22">
        <f t="shared" si="122"/>
        <v>30.185880796937663</v>
      </c>
    </row>
    <row r="3892" spans="11:13" ht="12.75">
      <c r="K3892" s="46">
        <v>3886</v>
      </c>
      <c r="L3892" s="21">
        <f t="shared" si="121"/>
        <v>0.002262871741206822</v>
      </c>
      <c r="M3892" s="22">
        <f t="shared" si="122"/>
        <v>30.18814366867887</v>
      </c>
    </row>
    <row r="3893" spans="11:13" ht="12.75">
      <c r="K3893" s="46">
        <v>3887</v>
      </c>
      <c r="L3893" s="21">
        <f t="shared" si="121"/>
        <v>0.0022624426917988304</v>
      </c>
      <c r="M3893" s="22">
        <f t="shared" si="122"/>
        <v>30.190406111370667</v>
      </c>
    </row>
    <row r="3894" spans="11:13" ht="12.75">
      <c r="K3894" s="46">
        <v>3888</v>
      </c>
      <c r="L3894" s="21">
        <f t="shared" si="121"/>
        <v>0.0022620138340753247</v>
      </c>
      <c r="M3894" s="22">
        <f t="shared" si="122"/>
        <v>30.192668125204744</v>
      </c>
    </row>
    <row r="3895" spans="11:13" ht="12.75">
      <c r="K3895" s="46">
        <v>3889</v>
      </c>
      <c r="L3895" s="21">
        <f t="shared" si="121"/>
        <v>0.0022615851679013933</v>
      </c>
      <c r="M3895" s="22">
        <f t="shared" si="122"/>
        <v>30.194929710372644</v>
      </c>
    </row>
    <row r="3896" spans="11:13" ht="12.75">
      <c r="K3896" s="46">
        <v>3890</v>
      </c>
      <c r="L3896" s="21">
        <f t="shared" si="121"/>
        <v>0.002261156693142264</v>
      </c>
      <c r="M3896" s="22">
        <f t="shared" si="122"/>
        <v>30.197190867065785</v>
      </c>
    </row>
    <row r="3897" spans="11:13" ht="12.75">
      <c r="K3897" s="46">
        <v>3891</v>
      </c>
      <c r="L3897" s="21">
        <f t="shared" si="121"/>
        <v>0.0022607284096632864</v>
      </c>
      <c r="M3897" s="22">
        <f t="shared" si="122"/>
        <v>30.19945159547545</v>
      </c>
    </row>
    <row r="3898" spans="11:13" ht="12.75">
      <c r="K3898" s="46">
        <v>3892</v>
      </c>
      <c r="L3898" s="21">
        <f t="shared" si="121"/>
        <v>0.0022603003173299434</v>
      </c>
      <c r="M3898" s="22">
        <f t="shared" si="122"/>
        <v>30.20171189579278</v>
      </c>
    </row>
    <row r="3899" spans="11:13" ht="12.75">
      <c r="K3899" s="46">
        <v>3893</v>
      </c>
      <c r="L3899" s="21">
        <f t="shared" si="121"/>
        <v>0.002259872416007844</v>
      </c>
      <c r="M3899" s="22">
        <f t="shared" si="122"/>
        <v>30.20397176820879</v>
      </c>
    </row>
    <row r="3900" spans="11:13" ht="12.75">
      <c r="K3900" s="46">
        <v>3894</v>
      </c>
      <c r="L3900" s="21">
        <f t="shared" si="121"/>
        <v>0.0022594447055627313</v>
      </c>
      <c r="M3900" s="22">
        <f t="shared" si="122"/>
        <v>30.20623121291435</v>
      </c>
    </row>
    <row r="3901" spans="11:13" ht="12.75">
      <c r="K3901" s="46">
        <v>3895</v>
      </c>
      <c r="L3901" s="21">
        <f t="shared" si="121"/>
        <v>0.0022590171858604758</v>
      </c>
      <c r="M3901" s="22">
        <f t="shared" si="122"/>
        <v>30.20849023010021</v>
      </c>
    </row>
    <row r="3902" spans="11:13" ht="12.75">
      <c r="K3902" s="46">
        <v>3896</v>
      </c>
      <c r="L3902" s="21">
        <f t="shared" si="121"/>
        <v>0.002258589856767068</v>
      </c>
      <c r="M3902" s="22">
        <f t="shared" si="122"/>
        <v>30.210748819956976</v>
      </c>
    </row>
    <row r="3903" spans="11:13" ht="12.75">
      <c r="K3903" s="46">
        <v>3897</v>
      </c>
      <c r="L3903" s="21">
        <f t="shared" si="121"/>
        <v>0.002258162718148639</v>
      </c>
      <c r="M3903" s="22">
        <f t="shared" si="122"/>
        <v>30.213006982675125</v>
      </c>
    </row>
    <row r="3904" spans="11:13" ht="12.75">
      <c r="K3904" s="46">
        <v>3898</v>
      </c>
      <c r="L3904" s="21">
        <f t="shared" si="121"/>
        <v>0.0022577357698714403</v>
      </c>
      <c r="M3904" s="22">
        <f t="shared" si="122"/>
        <v>30.215264718444995</v>
      </c>
    </row>
    <row r="3905" spans="11:13" ht="12.75">
      <c r="K3905" s="46">
        <v>3899</v>
      </c>
      <c r="L3905" s="21">
        <f t="shared" si="121"/>
        <v>0.0022573090118018554</v>
      </c>
      <c r="M3905" s="22">
        <f t="shared" si="122"/>
        <v>30.2175220274568</v>
      </c>
    </row>
    <row r="3906" spans="11:13" ht="12.75">
      <c r="K3906" s="46">
        <v>3900</v>
      </c>
      <c r="L3906" s="21">
        <f t="shared" si="121"/>
        <v>0.0022568824438063974</v>
      </c>
      <c r="M3906" s="22">
        <f t="shared" si="122"/>
        <v>30.219778909900604</v>
      </c>
    </row>
    <row r="3907" spans="11:13" ht="12.75">
      <c r="K3907" s="46">
        <v>3901</v>
      </c>
      <c r="L3907" s="21">
        <f t="shared" si="121"/>
        <v>0.0022564560657516992</v>
      </c>
      <c r="M3907" s="22">
        <f t="shared" si="122"/>
        <v>30.222035365966356</v>
      </c>
    </row>
    <row r="3908" spans="11:13" ht="12.75">
      <c r="K3908" s="46">
        <v>3902</v>
      </c>
      <c r="L3908" s="21">
        <f t="shared" si="121"/>
        <v>0.002256029877504532</v>
      </c>
      <c r="M3908" s="22">
        <f t="shared" si="122"/>
        <v>30.22429139584386</v>
      </c>
    </row>
    <row r="3909" spans="11:13" ht="12.75">
      <c r="K3909" s="46">
        <v>3903</v>
      </c>
      <c r="L3909" s="21">
        <f t="shared" si="121"/>
        <v>0.002255603878931784</v>
      </c>
      <c r="M3909" s="22">
        <f t="shared" si="122"/>
        <v>30.226546999722792</v>
      </c>
    </row>
    <row r="3910" spans="11:13" ht="12.75">
      <c r="K3910" s="46">
        <v>3904</v>
      </c>
      <c r="L3910" s="21">
        <f t="shared" si="121"/>
        <v>0.0022551780699004817</v>
      </c>
      <c r="M3910" s="22">
        <f t="shared" si="122"/>
        <v>30.228802177792694</v>
      </c>
    </row>
    <row r="3911" spans="11:13" ht="12.75">
      <c r="K3911" s="46">
        <v>3905</v>
      </c>
      <c r="L3911" s="21">
        <f aca="true" t="shared" si="123" ref="L3911:L3917">$K3911^(LOG10(L$5)/LOG10(2))</f>
        <v>0.00225475245027777</v>
      </c>
      <c r="M3911" s="22">
        <f t="shared" si="122"/>
        <v>30.23105693024297</v>
      </c>
    </row>
    <row r="3912" spans="11:13" ht="12.75">
      <c r="K3912" s="46">
        <v>3906</v>
      </c>
      <c r="L3912" s="21">
        <f t="shared" si="123"/>
        <v>0.0022543270199309267</v>
      </c>
      <c r="M3912" s="22">
        <f t="shared" si="122"/>
        <v>30.2333112572629</v>
      </c>
    </row>
    <row r="3913" spans="11:13" ht="12.75">
      <c r="K3913" s="46">
        <v>3907</v>
      </c>
      <c r="L3913" s="21">
        <f t="shared" si="123"/>
        <v>0.002253901778727351</v>
      </c>
      <c r="M3913" s="22">
        <f>M3912+L3913</f>
        <v>30.235565159041627</v>
      </c>
    </row>
    <row r="3914" spans="11:13" ht="12.75">
      <c r="K3914" s="46">
        <v>3908</v>
      </c>
      <c r="L3914" s="21">
        <f t="shared" si="123"/>
        <v>0.0022534767265345733</v>
      </c>
      <c r="M3914" s="22">
        <f>M3913+L3914</f>
        <v>30.23781863576816</v>
      </c>
    </row>
    <row r="3915" spans="11:13" ht="12.75">
      <c r="K3915" s="46">
        <v>3909</v>
      </c>
      <c r="L3915" s="21">
        <f t="shared" si="123"/>
        <v>0.0022530518632202534</v>
      </c>
      <c r="M3915" s="22">
        <f>M3914+L3915</f>
        <v>30.24007168763138</v>
      </c>
    </row>
    <row r="3916" spans="11:13" ht="12.75">
      <c r="K3916" s="46">
        <v>3910</v>
      </c>
      <c r="L3916" s="21">
        <f t="shared" si="123"/>
        <v>0.0022526271886521673</v>
      </c>
      <c r="M3916" s="22">
        <f>M3915+L3916</f>
        <v>30.242324314820035</v>
      </c>
    </row>
    <row r="3917" spans="11:13" ht="12.75">
      <c r="K3917" s="46">
        <v>3911</v>
      </c>
      <c r="L3917" s="21">
        <f t="shared" si="123"/>
        <v>0.002252202702698227</v>
      </c>
      <c r="M3917" s="22">
        <f>M3916+L3917</f>
        <v>30.244576517522734</v>
      </c>
    </row>
    <row r="3918" spans="11:13" ht="12.75">
      <c r="K3918" s="16"/>
      <c r="L3918" s="29"/>
      <c r="M3918" s="29"/>
    </row>
    <row r="3919" spans="11:13" ht="12.75">
      <c r="K3919" s="16"/>
      <c r="L3919" s="29"/>
      <c r="M3919" s="29"/>
    </row>
    <row r="3920" spans="11:13" ht="12.75">
      <c r="K3920" s="16"/>
      <c r="L3920" s="29"/>
      <c r="M3920" s="29"/>
    </row>
    <row r="3921" spans="11:13" ht="12.75">
      <c r="K3921" s="16"/>
      <c r="L3921" s="29"/>
      <c r="M3921" s="29"/>
    </row>
    <row r="3922" spans="11:13" ht="12.75">
      <c r="K3922" s="16"/>
      <c r="L3922" s="29"/>
      <c r="M3922" s="29"/>
    </row>
    <row r="3923" spans="11:13" ht="12.75">
      <c r="K3923" s="16"/>
      <c r="L3923" s="29"/>
      <c r="M3923" s="29"/>
    </row>
    <row r="3924" spans="11:13" ht="12.75">
      <c r="K3924" s="16"/>
      <c r="L3924" s="29"/>
      <c r="M3924" s="29"/>
    </row>
    <row r="3925" spans="11:13" ht="12.75">
      <c r="K3925" s="16"/>
      <c r="L3925" s="29"/>
      <c r="M3925" s="29"/>
    </row>
    <row r="3926" spans="11:13" ht="12.75">
      <c r="K3926" s="16"/>
      <c r="L3926" s="29"/>
      <c r="M3926" s="29"/>
    </row>
    <row r="3927" spans="11:13" ht="12.75">
      <c r="K3927" s="16"/>
      <c r="L3927" s="29"/>
      <c r="M3927" s="29"/>
    </row>
    <row r="3928" spans="11:13" ht="12.75">
      <c r="K3928" s="16"/>
      <c r="L3928" s="29"/>
      <c r="M3928" s="29"/>
    </row>
    <row r="3929" spans="11:13" ht="12.75">
      <c r="K3929" s="16"/>
      <c r="L3929" s="29"/>
      <c r="M3929" s="29"/>
    </row>
    <row r="3930" spans="11:13" ht="12.75">
      <c r="K3930" s="16"/>
      <c r="L3930" s="29"/>
      <c r="M3930" s="29"/>
    </row>
    <row r="3931" spans="11:13" ht="12.75">
      <c r="K3931" s="16"/>
      <c r="L3931" s="29"/>
      <c r="M3931" s="29"/>
    </row>
    <row r="3932" spans="11:13" ht="12.75">
      <c r="K3932" s="16"/>
      <c r="L3932" s="29"/>
      <c r="M3932" s="29"/>
    </row>
    <row r="3933" spans="11:13" ht="12.75">
      <c r="K3933" s="16"/>
      <c r="L3933" s="29"/>
      <c r="M3933" s="29"/>
    </row>
    <row r="3934" spans="11:13" ht="12.75">
      <c r="K3934" s="16"/>
      <c r="L3934" s="29"/>
      <c r="M3934" s="29"/>
    </row>
    <row r="3935" spans="11:13" ht="12.75">
      <c r="K3935" s="16"/>
      <c r="L3935" s="29"/>
      <c r="M3935" s="29"/>
    </row>
    <row r="3936" spans="11:13" ht="12.75">
      <c r="K3936" s="16"/>
      <c r="L3936" s="29"/>
      <c r="M3936" s="29"/>
    </row>
    <row r="3937" spans="11:13" ht="12.75">
      <c r="K3937" s="16"/>
      <c r="L3937" s="29"/>
      <c r="M3937" s="29"/>
    </row>
    <row r="3938" spans="11:13" ht="12.75">
      <c r="K3938" s="16"/>
      <c r="L3938" s="29"/>
      <c r="M3938" s="29"/>
    </row>
    <row r="3939" spans="11:13" ht="12.75">
      <c r="K3939" s="16"/>
      <c r="L3939" s="29"/>
      <c r="M3939" s="29"/>
    </row>
    <row r="3940" spans="11:13" ht="12.75">
      <c r="K3940" s="16"/>
      <c r="L3940" s="29"/>
      <c r="M3940" s="29"/>
    </row>
    <row r="3941" spans="11:13" ht="12.75">
      <c r="K3941" s="16"/>
      <c r="L3941" s="29"/>
      <c r="M3941" s="29"/>
    </row>
    <row r="3942" spans="11:13" ht="12.75">
      <c r="K3942" s="16"/>
      <c r="L3942" s="29"/>
      <c r="M3942" s="29"/>
    </row>
    <row r="3943" spans="11:13" ht="12.75">
      <c r="K3943" s="16"/>
      <c r="L3943" s="29"/>
      <c r="M3943" s="29"/>
    </row>
    <row r="3944" spans="11:13" ht="12.75">
      <c r="K3944" s="16"/>
      <c r="L3944" s="29"/>
      <c r="M3944" s="29"/>
    </row>
    <row r="3945" spans="11:13" ht="12.75">
      <c r="K3945" s="16"/>
      <c r="L3945" s="29"/>
      <c r="M3945" s="29"/>
    </row>
    <row r="3946" spans="11:13" ht="12.75">
      <c r="K3946" s="16"/>
      <c r="L3946" s="29"/>
      <c r="M3946" s="29"/>
    </row>
    <row r="3947" spans="11:13" ht="12.75">
      <c r="K3947" s="16"/>
      <c r="L3947" s="29"/>
      <c r="M3947" s="29"/>
    </row>
    <row r="3948" spans="11:13" ht="12.75">
      <c r="K3948" s="16"/>
      <c r="L3948" s="29"/>
      <c r="M3948" s="29"/>
    </row>
    <row r="3949" spans="11:13" ht="12.75">
      <c r="K3949" s="16"/>
      <c r="L3949" s="29"/>
      <c r="M3949" s="29"/>
    </row>
    <row r="3950" spans="11:13" ht="12.75">
      <c r="K3950" s="16"/>
      <c r="L3950" s="29"/>
      <c r="M3950" s="29"/>
    </row>
    <row r="3951" spans="11:13" ht="12.75">
      <c r="K3951" s="16"/>
      <c r="L3951" s="29"/>
      <c r="M3951" s="29"/>
    </row>
    <row r="3952" spans="11:13" ht="12.75">
      <c r="K3952" s="16"/>
      <c r="L3952" s="29"/>
      <c r="M3952" s="29"/>
    </row>
    <row r="3953" spans="11:13" ht="12.75">
      <c r="K3953" s="16"/>
      <c r="L3953" s="29"/>
      <c r="M3953" s="29"/>
    </row>
    <row r="3954" spans="11:13" ht="12.75">
      <c r="K3954" s="16"/>
      <c r="L3954" s="29"/>
      <c r="M3954" s="29"/>
    </row>
    <row r="3955" spans="11:13" ht="12.75">
      <c r="K3955" s="16"/>
      <c r="L3955" s="29"/>
      <c r="M3955" s="29"/>
    </row>
    <row r="3956" spans="11:13" ht="12.75">
      <c r="K3956" s="16"/>
      <c r="L3956" s="29"/>
      <c r="M3956" s="29"/>
    </row>
    <row r="3957" spans="11:13" ht="12.75">
      <c r="K3957" s="16"/>
      <c r="L3957" s="29"/>
      <c r="M3957" s="29"/>
    </row>
    <row r="3958" spans="11:13" ht="12.75">
      <c r="K3958" s="16"/>
      <c r="L3958" s="29"/>
      <c r="M3958" s="29"/>
    </row>
    <row r="3959" spans="11:13" ht="12.75">
      <c r="K3959" s="16"/>
      <c r="L3959" s="29"/>
      <c r="M3959" s="29"/>
    </row>
    <row r="3960" spans="11:13" ht="12.75">
      <c r="K3960" s="16"/>
      <c r="L3960" s="29"/>
      <c r="M3960" s="29"/>
    </row>
    <row r="3961" spans="11:13" ht="12.75">
      <c r="K3961" s="16"/>
      <c r="L3961" s="29"/>
      <c r="M3961" s="29"/>
    </row>
    <row r="3962" spans="11:13" ht="12.75">
      <c r="K3962" s="16"/>
      <c r="L3962" s="29"/>
      <c r="M3962" s="29"/>
    </row>
    <row r="3963" spans="11:13" ht="12.75">
      <c r="K3963" s="16"/>
      <c r="L3963" s="29"/>
      <c r="M3963" s="29"/>
    </row>
    <row r="3964" spans="11:13" ht="12.75">
      <c r="K3964" s="16"/>
      <c r="L3964" s="29"/>
      <c r="M3964" s="29"/>
    </row>
    <row r="3965" spans="11:13" ht="12.75">
      <c r="K3965" s="16"/>
      <c r="L3965" s="29"/>
      <c r="M3965" s="29"/>
    </row>
    <row r="3966" spans="11:13" ht="12.75">
      <c r="K3966" s="16"/>
      <c r="L3966" s="29"/>
      <c r="M3966" s="29"/>
    </row>
    <row r="3967" spans="11:13" ht="12.75">
      <c r="K3967" s="16"/>
      <c r="L3967" s="29"/>
      <c r="M3967" s="29"/>
    </row>
    <row r="3968" spans="11:13" ht="12.75">
      <c r="K3968" s="16"/>
      <c r="L3968" s="29"/>
      <c r="M3968" s="29"/>
    </row>
    <row r="3969" spans="11:13" ht="12.75">
      <c r="K3969" s="16"/>
      <c r="L3969" s="29"/>
      <c r="M3969" s="29"/>
    </row>
    <row r="3970" spans="11:13" ht="12.75">
      <c r="K3970" s="16"/>
      <c r="L3970" s="29"/>
      <c r="M3970" s="29"/>
    </row>
    <row r="3971" spans="11:13" ht="12.75">
      <c r="K3971" s="16"/>
      <c r="L3971" s="29"/>
      <c r="M3971" s="29"/>
    </row>
    <row r="3972" spans="11:13" ht="12.75">
      <c r="K3972" s="16"/>
      <c r="L3972" s="29"/>
      <c r="M3972" s="29"/>
    </row>
    <row r="3973" spans="11:13" ht="12.75">
      <c r="K3973" s="16"/>
      <c r="L3973" s="29"/>
      <c r="M3973" s="29"/>
    </row>
    <row r="3974" spans="11:13" ht="12.75">
      <c r="K3974" s="16"/>
      <c r="L3974" s="29"/>
      <c r="M3974" s="29"/>
    </row>
    <row r="3975" spans="11:13" ht="12.75">
      <c r="K3975" s="16"/>
      <c r="L3975" s="29"/>
      <c r="M3975" s="29"/>
    </row>
    <row r="3976" spans="11:13" ht="12.75">
      <c r="K3976" s="16"/>
      <c r="L3976" s="29"/>
      <c r="M3976" s="29"/>
    </row>
    <row r="3977" spans="11:13" ht="12.75">
      <c r="K3977" s="16"/>
      <c r="L3977" s="29"/>
      <c r="M3977" s="29"/>
    </row>
    <row r="3978" spans="11:13" ht="12.75">
      <c r="K3978" s="16"/>
      <c r="L3978" s="29"/>
      <c r="M3978" s="29"/>
    </row>
    <row r="3979" spans="11:13" ht="12.75">
      <c r="K3979" s="16"/>
      <c r="L3979" s="29"/>
      <c r="M3979" s="29"/>
    </row>
    <row r="3980" spans="11:13" ht="12.75">
      <c r="K3980" s="16"/>
      <c r="L3980" s="29"/>
      <c r="M3980" s="29"/>
    </row>
    <row r="3981" spans="11:13" ht="12.75">
      <c r="K3981" s="16"/>
      <c r="L3981" s="29"/>
      <c r="M3981" s="29"/>
    </row>
    <row r="3982" spans="11:13" ht="12.75">
      <c r="K3982" s="16"/>
      <c r="L3982" s="29"/>
      <c r="M3982" s="29"/>
    </row>
    <row r="3983" spans="11:13" ht="12.75">
      <c r="K3983" s="16"/>
      <c r="L3983" s="29"/>
      <c r="M3983" s="29"/>
    </row>
    <row r="3984" spans="11:13" ht="12.75">
      <c r="K3984" s="16"/>
      <c r="L3984" s="29"/>
      <c r="M3984" s="29"/>
    </row>
    <row r="3985" spans="11:13" ht="12.75">
      <c r="K3985" s="16"/>
      <c r="L3985" s="29"/>
      <c r="M3985" s="29"/>
    </row>
    <row r="3986" spans="11:13" ht="12.75">
      <c r="K3986" s="16"/>
      <c r="L3986" s="29"/>
      <c r="M3986" s="29"/>
    </row>
    <row r="3987" spans="11:13" ht="12.75">
      <c r="K3987" s="16"/>
      <c r="L3987" s="29"/>
      <c r="M3987" s="29"/>
    </row>
    <row r="3988" spans="11:13" ht="12.75">
      <c r="K3988" s="16"/>
      <c r="L3988" s="29"/>
      <c r="M3988" s="29"/>
    </row>
    <row r="3989" spans="11:13" ht="12.75">
      <c r="K3989" s="16"/>
      <c r="L3989" s="29"/>
      <c r="M3989" s="29"/>
    </row>
    <row r="3990" spans="11:13" ht="12.75">
      <c r="K3990" s="16"/>
      <c r="L3990" s="29"/>
      <c r="M3990" s="29"/>
    </row>
    <row r="3991" spans="11:13" ht="12.75">
      <c r="K3991" s="16"/>
      <c r="L3991" s="29"/>
      <c r="M3991" s="29"/>
    </row>
    <row r="3992" spans="11:13" ht="12.75">
      <c r="K3992" s="16"/>
      <c r="L3992" s="29"/>
      <c r="M3992" s="29"/>
    </row>
    <row r="3993" spans="11:13" ht="12.75">
      <c r="K3993" s="16"/>
      <c r="L3993" s="29"/>
      <c r="M3993" s="29"/>
    </row>
    <row r="3994" spans="11:13" ht="12.75">
      <c r="K3994" s="16"/>
      <c r="L3994" s="29"/>
      <c r="M3994" s="29"/>
    </row>
    <row r="3995" spans="11:13" ht="12.75">
      <c r="K3995" s="16"/>
      <c r="L3995" s="29"/>
      <c r="M3995" s="29"/>
    </row>
    <row r="3996" spans="11:13" ht="12.75">
      <c r="K3996" s="16"/>
      <c r="L3996" s="29"/>
      <c r="M3996" s="29"/>
    </row>
    <row r="3997" spans="11:13" ht="12.75">
      <c r="K3997" s="16"/>
      <c r="L3997" s="29"/>
      <c r="M3997" s="29"/>
    </row>
    <row r="3998" spans="11:13" ht="12.75">
      <c r="K3998" s="16"/>
      <c r="L3998" s="29"/>
      <c r="M3998" s="29"/>
    </row>
    <row r="3999" spans="11:13" ht="12.75">
      <c r="K3999" s="16"/>
      <c r="L3999" s="29"/>
      <c r="M3999" s="29"/>
    </row>
    <row r="4000" spans="11:13" ht="12.75">
      <c r="K4000" s="16"/>
      <c r="L4000" s="29"/>
      <c r="M4000" s="29"/>
    </row>
    <row r="4001" spans="11:13" ht="12.75">
      <c r="K4001" s="16"/>
      <c r="L4001" s="29"/>
      <c r="M4001" s="29"/>
    </row>
    <row r="4002" spans="11:13" ht="12.75">
      <c r="K4002" s="16"/>
      <c r="L4002" s="29"/>
      <c r="M4002" s="29"/>
    </row>
    <row r="4003" spans="11:13" ht="12.75">
      <c r="K4003" s="16"/>
      <c r="L4003" s="29"/>
      <c r="M4003" s="29"/>
    </row>
    <row r="4004" spans="11:13" ht="12.75">
      <c r="K4004" s="16"/>
      <c r="L4004" s="29"/>
      <c r="M4004" s="29"/>
    </row>
    <row r="4005" spans="11:13" ht="12.75">
      <c r="K4005" s="16"/>
      <c r="L4005" s="29"/>
      <c r="M4005" s="29"/>
    </row>
    <row r="4006" spans="11:13" ht="12.75">
      <c r="K4006" s="16"/>
      <c r="L4006" s="29"/>
      <c r="M4006" s="29"/>
    </row>
    <row r="4007" spans="11:13" ht="12.75">
      <c r="K4007" s="16"/>
      <c r="L4007" s="29"/>
      <c r="M4007" s="29"/>
    </row>
    <row r="4008" spans="11:13" ht="12.75">
      <c r="K4008" s="16"/>
      <c r="L4008" s="29"/>
      <c r="M4008" s="29"/>
    </row>
    <row r="4009" spans="11:13" ht="12.75">
      <c r="K4009" s="16"/>
      <c r="L4009" s="29"/>
      <c r="M4009" s="29"/>
    </row>
    <row r="4010" spans="11:13" ht="12.75">
      <c r="K4010" s="16"/>
      <c r="L4010" s="29"/>
      <c r="M4010" s="29"/>
    </row>
    <row r="4011" spans="11:13" ht="12.75">
      <c r="K4011" s="16"/>
      <c r="L4011" s="29"/>
      <c r="M4011" s="29"/>
    </row>
    <row r="4012" spans="11:13" ht="12.75">
      <c r="K4012" s="16"/>
      <c r="L4012" s="29"/>
      <c r="M4012" s="29"/>
    </row>
    <row r="4013" spans="11:13" ht="12.75">
      <c r="K4013" s="16"/>
      <c r="L4013" s="29"/>
      <c r="M4013" s="29"/>
    </row>
    <row r="4014" spans="11:13" ht="12.75">
      <c r="K4014" s="16"/>
      <c r="L4014" s="29"/>
      <c r="M4014" s="29"/>
    </row>
    <row r="4015" spans="11:13" ht="12.75">
      <c r="K4015" s="16"/>
      <c r="L4015" s="29"/>
      <c r="M4015" s="29"/>
    </row>
    <row r="4016" spans="11:13" ht="12.75">
      <c r="K4016" s="16"/>
      <c r="L4016" s="29"/>
      <c r="M4016" s="29"/>
    </row>
    <row r="4017" spans="11:13" ht="12.75">
      <c r="K4017" s="16"/>
      <c r="L4017" s="29"/>
      <c r="M4017" s="29"/>
    </row>
    <row r="4018" spans="11:13" ht="12.75">
      <c r="K4018" s="16"/>
      <c r="L4018" s="29"/>
      <c r="M4018" s="29"/>
    </row>
    <row r="4019" spans="11:13" ht="12.75">
      <c r="K4019" s="16"/>
      <c r="L4019" s="29"/>
      <c r="M4019" s="29"/>
    </row>
    <row r="4020" spans="11:13" ht="12.75">
      <c r="K4020" s="16"/>
      <c r="L4020" s="29"/>
      <c r="M4020" s="29"/>
    </row>
    <row r="4021" spans="11:13" ht="12.75">
      <c r="K4021" s="16"/>
      <c r="L4021" s="29"/>
      <c r="M4021" s="29"/>
    </row>
    <row r="4022" spans="11:13" ht="12.75">
      <c r="K4022" s="16"/>
      <c r="L4022" s="29"/>
      <c r="M4022" s="29"/>
    </row>
    <row r="4023" spans="11:13" ht="12.75">
      <c r="K4023" s="16"/>
      <c r="L4023" s="29"/>
      <c r="M4023" s="29"/>
    </row>
    <row r="4024" spans="11:13" ht="12.75">
      <c r="K4024" s="16"/>
      <c r="L4024" s="29"/>
      <c r="M4024" s="29"/>
    </row>
    <row r="4025" spans="11:13" ht="12.75">
      <c r="K4025" s="16"/>
      <c r="L4025" s="29"/>
      <c r="M4025" s="29"/>
    </row>
    <row r="4026" spans="11:13" ht="12.75">
      <c r="K4026" s="16"/>
      <c r="L4026" s="29"/>
      <c r="M4026" s="29"/>
    </row>
    <row r="4027" spans="11:13" ht="12.75">
      <c r="K4027" s="16"/>
      <c r="L4027" s="29"/>
      <c r="M4027" s="29"/>
    </row>
    <row r="4028" spans="11:13" ht="12.75">
      <c r="K4028" s="16"/>
      <c r="L4028" s="29"/>
      <c r="M4028" s="29"/>
    </row>
    <row r="4029" spans="11:13" ht="12.75">
      <c r="K4029" s="16"/>
      <c r="L4029" s="29"/>
      <c r="M4029" s="29"/>
    </row>
    <row r="4030" spans="11:13" ht="12.75">
      <c r="K4030" s="16"/>
      <c r="L4030" s="29"/>
      <c r="M4030" s="29"/>
    </row>
    <row r="4031" spans="11:13" ht="12.75">
      <c r="K4031" s="16"/>
      <c r="L4031" s="29"/>
      <c r="M4031" s="29"/>
    </row>
    <row r="4032" spans="11:13" ht="12.75">
      <c r="K4032" s="16"/>
      <c r="L4032" s="29"/>
      <c r="M4032" s="29"/>
    </row>
    <row r="4033" spans="11:13" ht="12.75">
      <c r="K4033" s="16"/>
      <c r="L4033" s="29"/>
      <c r="M4033" s="29"/>
    </row>
    <row r="4034" spans="11:13" ht="12.75">
      <c r="K4034" s="16"/>
      <c r="L4034" s="29"/>
      <c r="M4034" s="29"/>
    </row>
    <row r="4035" spans="11:13" ht="12.75">
      <c r="K4035" s="16"/>
      <c r="L4035" s="29"/>
      <c r="M4035" s="29"/>
    </row>
    <row r="4036" spans="11:13" ht="12.75">
      <c r="K4036" s="16"/>
      <c r="L4036" s="29"/>
      <c r="M4036" s="29"/>
    </row>
    <row r="4037" spans="11:13" ht="12.75">
      <c r="K4037" s="16"/>
      <c r="L4037" s="29"/>
      <c r="M4037" s="29"/>
    </row>
    <row r="4038" spans="11:13" ht="12.75">
      <c r="K4038" s="16"/>
      <c r="L4038" s="29"/>
      <c r="M4038" s="29"/>
    </row>
    <row r="4039" spans="11:13" ht="12.75">
      <c r="K4039" s="16"/>
      <c r="L4039" s="29"/>
      <c r="M4039" s="29"/>
    </row>
    <row r="4040" spans="11:13" ht="12.75">
      <c r="K4040" s="16"/>
      <c r="L4040" s="29"/>
      <c r="M4040" s="29"/>
    </row>
    <row r="4041" spans="11:13" ht="12.75">
      <c r="K4041" s="16"/>
      <c r="L4041" s="29"/>
      <c r="M4041" s="29"/>
    </row>
    <row r="4042" spans="11:13" ht="12.75">
      <c r="K4042" s="16"/>
      <c r="L4042" s="29"/>
      <c r="M4042" s="29"/>
    </row>
    <row r="4043" spans="11:13" ht="12.75">
      <c r="K4043" s="16"/>
      <c r="L4043" s="29"/>
      <c r="M4043" s="29"/>
    </row>
    <row r="4044" spans="11:13" ht="12.75">
      <c r="K4044" s="16"/>
      <c r="L4044" s="29"/>
      <c r="M4044" s="29"/>
    </row>
    <row r="4045" spans="11:13" ht="12.75">
      <c r="K4045" s="16"/>
      <c r="L4045" s="29"/>
      <c r="M4045" s="29"/>
    </row>
    <row r="4046" spans="11:13" ht="12.75">
      <c r="K4046" s="16"/>
      <c r="L4046" s="29"/>
      <c r="M4046" s="29"/>
    </row>
    <row r="4047" spans="11:13" ht="12.75">
      <c r="K4047" s="16"/>
      <c r="L4047" s="29"/>
      <c r="M4047" s="29"/>
    </row>
    <row r="4048" spans="11:13" ht="12.75">
      <c r="K4048" s="16"/>
      <c r="L4048" s="29"/>
      <c r="M4048" s="29"/>
    </row>
    <row r="4049" spans="11:13" ht="12.75">
      <c r="K4049" s="16"/>
      <c r="L4049" s="29"/>
      <c r="M4049" s="29"/>
    </row>
    <row r="4050" spans="11:13" ht="12.75">
      <c r="K4050" s="16"/>
      <c r="L4050" s="29"/>
      <c r="M4050" s="29"/>
    </row>
    <row r="4051" spans="11:13" ht="12.75">
      <c r="K4051" s="16"/>
      <c r="L4051" s="29"/>
      <c r="M4051" s="29"/>
    </row>
    <row r="4052" spans="11:13" ht="12.75">
      <c r="K4052" s="16"/>
      <c r="L4052" s="29"/>
      <c r="M4052" s="29"/>
    </row>
    <row r="4053" spans="11:13" ht="12.75">
      <c r="K4053" s="16"/>
      <c r="L4053" s="29"/>
      <c r="M4053" s="29"/>
    </row>
    <row r="4054" spans="11:13" ht="12.75">
      <c r="K4054" s="16"/>
      <c r="L4054" s="29"/>
      <c r="M4054" s="29"/>
    </row>
    <row r="4055" spans="11:13" ht="12.75">
      <c r="K4055" s="16"/>
      <c r="L4055" s="29"/>
      <c r="M4055" s="29"/>
    </row>
    <row r="4056" spans="11:13" ht="12.75">
      <c r="K4056" s="16"/>
      <c r="L4056" s="29"/>
      <c r="M4056" s="29"/>
    </row>
    <row r="4057" spans="11:13" ht="12.75">
      <c r="K4057" s="16"/>
      <c r="L4057" s="29"/>
      <c r="M4057" s="29"/>
    </row>
    <row r="4058" spans="11:13" ht="12.75">
      <c r="K4058" s="16"/>
      <c r="L4058" s="29"/>
      <c r="M4058" s="29"/>
    </row>
    <row r="4059" spans="11:13" ht="12.75">
      <c r="K4059" s="16"/>
      <c r="L4059" s="29"/>
      <c r="M4059" s="29"/>
    </row>
    <row r="4060" spans="11:13" ht="12.75">
      <c r="K4060" s="16"/>
      <c r="L4060" s="29"/>
      <c r="M4060" s="29"/>
    </row>
    <row r="4061" spans="11:13" ht="12.75">
      <c r="K4061" s="16"/>
      <c r="L4061" s="29"/>
      <c r="M4061" s="29"/>
    </row>
    <row r="4062" spans="11:13" ht="12.75">
      <c r="K4062" s="16"/>
      <c r="L4062" s="29"/>
      <c r="M4062" s="29"/>
    </row>
    <row r="4063" spans="11:13" ht="12.75">
      <c r="K4063" s="16"/>
      <c r="L4063" s="29"/>
      <c r="M4063" s="29"/>
    </row>
    <row r="4064" spans="11:13" ht="12.75">
      <c r="K4064" s="16"/>
      <c r="L4064" s="29"/>
      <c r="M4064" s="29"/>
    </row>
    <row r="4065" spans="11:13" ht="12.75">
      <c r="K4065" s="16"/>
      <c r="L4065" s="29"/>
      <c r="M4065" s="29"/>
    </row>
    <row r="4066" spans="11:13" ht="12.75">
      <c r="K4066" s="16"/>
      <c r="L4066" s="29"/>
      <c r="M4066" s="29"/>
    </row>
    <row r="4067" spans="11:13" ht="12.75">
      <c r="K4067" s="16"/>
      <c r="L4067" s="29"/>
      <c r="M4067" s="29"/>
    </row>
    <row r="4068" spans="11:13" ht="12.75">
      <c r="K4068" s="16"/>
      <c r="L4068" s="29"/>
      <c r="M4068" s="29"/>
    </row>
    <row r="4069" spans="11:13" ht="12.75">
      <c r="K4069" s="16"/>
      <c r="L4069" s="29"/>
      <c r="M4069" s="29"/>
    </row>
    <row r="4070" spans="11:13" ht="12.75">
      <c r="K4070" s="16"/>
      <c r="L4070" s="29"/>
      <c r="M4070" s="29"/>
    </row>
    <row r="4071" spans="11:13" ht="12.75">
      <c r="K4071" s="16"/>
      <c r="L4071" s="29"/>
      <c r="M4071" s="29"/>
    </row>
    <row r="4072" spans="11:13" ht="12.75">
      <c r="K4072" s="16"/>
      <c r="L4072" s="29"/>
      <c r="M4072" s="29"/>
    </row>
    <row r="4073" spans="11:13" ht="12.75">
      <c r="K4073" s="16"/>
      <c r="L4073" s="29"/>
      <c r="M4073" s="29"/>
    </row>
    <row r="4074" spans="11:13" ht="12.75">
      <c r="K4074" s="16"/>
      <c r="L4074" s="29"/>
      <c r="M4074" s="29"/>
    </row>
    <row r="4075" spans="11:13" ht="12.75">
      <c r="K4075" s="16"/>
      <c r="L4075" s="29"/>
      <c r="M4075" s="29"/>
    </row>
    <row r="4076" spans="11:13" ht="12.75">
      <c r="K4076" s="16"/>
      <c r="L4076" s="29"/>
      <c r="M4076" s="29"/>
    </row>
    <row r="4077" spans="11:13" ht="12.75">
      <c r="K4077" s="16"/>
      <c r="L4077" s="29"/>
      <c r="M4077" s="29"/>
    </row>
    <row r="4078" spans="11:13" ht="12.75">
      <c r="K4078" s="16"/>
      <c r="L4078" s="29"/>
      <c r="M4078" s="29"/>
    </row>
    <row r="4079" spans="11:13" ht="12.75">
      <c r="K4079" s="16"/>
      <c r="L4079" s="29"/>
      <c r="M4079" s="29"/>
    </row>
    <row r="4080" spans="11:13" ht="12.75">
      <c r="K4080" s="16"/>
      <c r="L4080" s="29"/>
      <c r="M4080" s="29"/>
    </row>
    <row r="4081" spans="11:13" ht="12.75">
      <c r="K4081" s="16"/>
      <c r="L4081" s="29"/>
      <c r="M4081" s="29"/>
    </row>
    <row r="4082" spans="11:13" ht="12.75">
      <c r="K4082" s="16"/>
      <c r="L4082" s="29"/>
      <c r="M4082" s="29"/>
    </row>
    <row r="4083" spans="11:13" ht="12.75">
      <c r="K4083" s="16"/>
      <c r="L4083" s="29"/>
      <c r="M4083" s="29"/>
    </row>
    <row r="4084" spans="11:13" ht="12.75">
      <c r="K4084" s="16"/>
      <c r="L4084" s="29"/>
      <c r="M4084" s="29"/>
    </row>
    <row r="4085" spans="11:13" ht="12.75">
      <c r="K4085" s="16"/>
      <c r="L4085" s="29"/>
      <c r="M4085" s="29"/>
    </row>
    <row r="4086" spans="11:13" ht="12.75">
      <c r="K4086" s="16"/>
      <c r="L4086" s="29"/>
      <c r="M4086" s="29"/>
    </row>
    <row r="4087" spans="11:13" ht="12.75">
      <c r="K4087" s="16"/>
      <c r="L4087" s="29"/>
      <c r="M4087" s="29"/>
    </row>
    <row r="4088" spans="11:13" ht="12.75">
      <c r="K4088" s="16"/>
      <c r="L4088" s="29"/>
      <c r="M4088" s="29"/>
    </row>
    <row r="4089" spans="11:13" ht="12.75">
      <c r="K4089" s="16"/>
      <c r="L4089" s="29"/>
      <c r="M4089" s="29"/>
    </row>
    <row r="4090" spans="11:13" ht="12.75">
      <c r="K4090" s="16"/>
      <c r="L4090" s="29"/>
      <c r="M4090" s="29"/>
    </row>
    <row r="4091" spans="11:13" ht="12.75">
      <c r="K4091" s="16"/>
      <c r="L4091" s="29"/>
      <c r="M4091" s="29"/>
    </row>
    <row r="4092" spans="11:13" ht="12.75">
      <c r="K4092" s="16"/>
      <c r="L4092" s="29"/>
      <c r="M4092" s="29"/>
    </row>
    <row r="4093" spans="11:13" ht="12.75">
      <c r="K4093" s="16"/>
      <c r="L4093" s="29"/>
      <c r="M4093" s="29"/>
    </row>
    <row r="4094" spans="11:13" ht="12.75">
      <c r="K4094" s="16"/>
      <c r="L4094" s="29"/>
      <c r="M4094" s="29"/>
    </row>
    <row r="4095" spans="11:13" ht="12.75">
      <c r="K4095" s="16"/>
      <c r="L4095" s="29"/>
      <c r="M4095" s="29"/>
    </row>
    <row r="4096" spans="11:13" ht="12.75">
      <c r="K4096" s="16"/>
      <c r="L4096" s="29"/>
      <c r="M4096" s="29"/>
    </row>
    <row r="4097" spans="11:13" ht="12.75">
      <c r="K4097" s="16"/>
      <c r="L4097" s="29"/>
      <c r="M4097" s="29"/>
    </row>
    <row r="4098" spans="11:13" ht="12.75">
      <c r="K4098" s="16"/>
      <c r="L4098" s="29"/>
      <c r="M4098" s="29"/>
    </row>
    <row r="4099" spans="11:13" ht="12.75">
      <c r="K4099" s="16"/>
      <c r="L4099" s="29"/>
      <c r="M4099" s="29"/>
    </row>
    <row r="4100" spans="11:13" ht="12.75">
      <c r="K4100" s="16"/>
      <c r="L4100" s="29"/>
      <c r="M4100" s="29"/>
    </row>
    <row r="4101" spans="11:13" ht="12.75">
      <c r="K4101" s="16"/>
      <c r="L4101" s="29"/>
      <c r="M4101" s="29"/>
    </row>
    <row r="4102" spans="11:13" ht="12.75">
      <c r="K4102" s="16"/>
      <c r="L4102" s="29"/>
      <c r="M4102" s="29"/>
    </row>
    <row r="4103" spans="11:13" ht="12.75">
      <c r="K4103" s="16"/>
      <c r="L4103" s="29"/>
      <c r="M4103" s="29"/>
    </row>
    <row r="4104" spans="11:13" ht="12.75">
      <c r="K4104" s="16"/>
      <c r="L4104" s="29"/>
      <c r="M4104" s="29"/>
    </row>
    <row r="4105" spans="11:13" ht="12.75">
      <c r="K4105" s="16"/>
      <c r="L4105" s="29"/>
      <c r="M4105" s="29"/>
    </row>
    <row r="4106" spans="11:13" ht="12.75">
      <c r="K4106" s="16"/>
      <c r="L4106" s="29"/>
      <c r="M4106" s="29"/>
    </row>
    <row r="4107" spans="11:13" ht="12.75">
      <c r="K4107" s="16"/>
      <c r="L4107" s="29"/>
      <c r="M4107" s="29"/>
    </row>
    <row r="4108" spans="11:13" ht="12.75">
      <c r="K4108" s="16"/>
      <c r="L4108" s="29"/>
      <c r="M4108" s="29"/>
    </row>
    <row r="4109" spans="11:13" ht="12.75">
      <c r="K4109" s="16"/>
      <c r="L4109" s="29"/>
      <c r="M4109" s="29"/>
    </row>
    <row r="4110" spans="11:13" ht="12.75">
      <c r="K4110" s="16"/>
      <c r="L4110" s="29"/>
      <c r="M4110" s="29"/>
    </row>
    <row r="4111" spans="11:13" ht="12.75">
      <c r="K4111" s="16"/>
      <c r="L4111" s="29"/>
      <c r="M4111" s="29"/>
    </row>
    <row r="4112" spans="11:13" ht="12.75">
      <c r="K4112" s="16"/>
      <c r="L4112" s="29"/>
      <c r="M4112" s="29"/>
    </row>
    <row r="4113" spans="11:13" ht="12.75">
      <c r="K4113" s="16"/>
      <c r="L4113" s="29"/>
      <c r="M4113" s="29"/>
    </row>
    <row r="4114" spans="11:13" ht="12.75">
      <c r="K4114" s="16"/>
      <c r="L4114" s="29"/>
      <c r="M4114" s="29"/>
    </row>
    <row r="4115" spans="11:13" ht="12.75">
      <c r="K4115" s="16"/>
      <c r="L4115" s="29"/>
      <c r="M4115" s="29"/>
    </row>
    <row r="4116" spans="11:13" ht="12.75">
      <c r="K4116" s="16"/>
      <c r="L4116" s="29"/>
      <c r="M4116" s="29"/>
    </row>
    <row r="4117" spans="11:13" ht="12.75">
      <c r="K4117" s="16"/>
      <c r="L4117" s="29"/>
      <c r="M4117" s="29"/>
    </row>
    <row r="4118" spans="11:13" ht="12.75">
      <c r="K4118" s="16"/>
      <c r="L4118" s="29"/>
      <c r="M4118" s="29"/>
    </row>
    <row r="4119" spans="11:13" ht="12.75">
      <c r="K4119" s="16"/>
      <c r="L4119" s="29"/>
      <c r="M4119" s="29"/>
    </row>
    <row r="4120" spans="11:13" ht="12.75">
      <c r="K4120" s="16"/>
      <c r="L4120" s="29"/>
      <c r="M4120" s="29"/>
    </row>
    <row r="4121" spans="11:13" ht="12.75">
      <c r="K4121" s="16"/>
      <c r="L4121" s="29"/>
      <c r="M4121" s="29"/>
    </row>
    <row r="4122" spans="11:13" ht="12.75">
      <c r="K4122" s="16"/>
      <c r="L4122" s="29"/>
      <c r="M4122" s="29"/>
    </row>
    <row r="4123" spans="11:13" ht="12.75">
      <c r="K4123" s="16"/>
      <c r="L4123" s="29"/>
      <c r="M4123" s="29"/>
    </row>
    <row r="4124" spans="11:13" ht="12.75">
      <c r="K4124" s="16"/>
      <c r="L4124" s="29"/>
      <c r="M4124" s="29"/>
    </row>
    <row r="4125" spans="11:13" ht="12.75">
      <c r="K4125" s="16"/>
      <c r="L4125" s="29"/>
      <c r="M4125" s="29"/>
    </row>
    <row r="4126" spans="11:13" ht="12.75">
      <c r="K4126" s="16"/>
      <c r="L4126" s="29"/>
      <c r="M4126" s="29"/>
    </row>
    <row r="4127" spans="11:13" ht="12.75">
      <c r="K4127" s="16"/>
      <c r="L4127" s="29"/>
      <c r="M4127" s="29"/>
    </row>
    <row r="4128" spans="11:13" ht="12.75">
      <c r="K4128" s="16"/>
      <c r="L4128" s="29"/>
      <c r="M4128" s="29"/>
    </row>
    <row r="4129" spans="11:13" ht="12.75">
      <c r="K4129" s="16"/>
      <c r="L4129" s="29"/>
      <c r="M4129" s="29"/>
    </row>
    <row r="4130" spans="11:13" ht="12.75">
      <c r="K4130" s="16"/>
      <c r="L4130" s="29"/>
      <c r="M4130" s="29"/>
    </row>
    <row r="4131" spans="11:13" ht="12.75">
      <c r="K4131" s="16"/>
      <c r="L4131" s="29"/>
      <c r="M4131" s="29"/>
    </row>
    <row r="4132" spans="11:13" ht="12.75">
      <c r="K4132" s="16"/>
      <c r="L4132" s="29"/>
      <c r="M4132" s="29"/>
    </row>
  </sheetData>
  <mergeCells count="5">
    <mergeCell ref="F25:G25"/>
    <mergeCell ref="L5:M5"/>
    <mergeCell ref="L4:M4"/>
    <mergeCell ref="E6:F6"/>
    <mergeCell ref="F23:G23"/>
  </mergeCells>
  <conditionalFormatting sqref="L8:L3917 M7:M3917">
    <cfRule type="expression" priority="1" dxfId="0" stopIfTrue="1">
      <formula>$K7=$G$6</formula>
    </cfRule>
  </conditionalFormatting>
  <conditionalFormatting sqref="K7:K3917">
    <cfRule type="cellIs" priority="2" dxfId="0" operator="equal" stopIfTrue="1">
      <formula>$G$6</formula>
    </cfRule>
  </conditionalFormatting>
  <conditionalFormatting sqref="L7">
    <cfRule type="expression" priority="3" dxfId="0" stopIfTrue="1">
      <formula>$G$6=$K$7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K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3" max="3" width="9.00390625" style="2" customWidth="1"/>
    <col min="4" max="4" width="12.00390625" style="3" bestFit="1" customWidth="1"/>
    <col min="5" max="5" width="17.421875" style="0" bestFit="1" customWidth="1"/>
    <col min="6" max="6" width="20.421875" style="0" customWidth="1"/>
  </cols>
  <sheetData>
    <row r="2" ht="14.25">
      <c r="B2" s="47" t="s">
        <v>24</v>
      </c>
    </row>
    <row r="3" ht="12.75">
      <c r="E3" s="3"/>
    </row>
    <row r="4" spans="4:5" ht="12.75">
      <c r="D4" s="4">
        <v>15</v>
      </c>
      <c r="E4" s="5" t="s">
        <v>5</v>
      </c>
    </row>
    <row r="5" spans="4:5" ht="15.75">
      <c r="D5" s="6">
        <v>8</v>
      </c>
      <c r="E5" s="5" t="s">
        <v>6</v>
      </c>
    </row>
    <row r="6" spans="4:5" ht="12.75">
      <c r="D6" s="7">
        <f>K24/100</f>
        <v>0.44</v>
      </c>
      <c r="E6" s="5" t="s">
        <v>0</v>
      </c>
    </row>
    <row r="7" spans="4:5" ht="12.75">
      <c r="D7" s="8"/>
      <c r="E7" s="3"/>
    </row>
    <row r="8" spans="4:5" ht="14.25">
      <c r="D8" s="48">
        <f>D5*D4^(LOG10(D6)/LOG10(2))</f>
        <v>0.3236671337114164</v>
      </c>
      <c r="E8" s="5" t="s">
        <v>7</v>
      </c>
    </row>
    <row r="12" ht="12.75">
      <c r="C12" s="1"/>
    </row>
    <row r="14" spans="3:6" ht="25.5">
      <c r="C14" s="9" t="s">
        <v>1</v>
      </c>
      <c r="D14" s="9" t="s">
        <v>2</v>
      </c>
      <c r="E14" s="9" t="s">
        <v>3</v>
      </c>
      <c r="F14" s="9" t="s">
        <v>4</v>
      </c>
    </row>
    <row r="15" spans="2:6" ht="12.75">
      <c r="B15" s="10">
        <f aca="true" t="shared" si="0" ref="B15:B39">IF(C15=$D$4,"&gt;&gt;&gt;&gt;","")</f>
      </c>
      <c r="C15" s="8">
        <v>1</v>
      </c>
      <c r="D15" s="11">
        <f aca="true" t="shared" si="1" ref="D15:D39">$D$5*C15^(LOG10($D$6)/LOG10(2))</f>
        <v>8</v>
      </c>
      <c r="E15" s="11">
        <f>SUM($D$15:D15)</f>
        <v>8</v>
      </c>
      <c r="F15" s="11">
        <f>E15/C15</f>
        <v>8</v>
      </c>
    </row>
    <row r="16" spans="2:6" ht="12.75">
      <c r="B16" s="10">
        <f t="shared" si="0"/>
      </c>
      <c r="C16" s="8">
        <f>1+C15</f>
        <v>2</v>
      </c>
      <c r="D16" s="11">
        <f t="shared" si="1"/>
        <v>3.5199999999999996</v>
      </c>
      <c r="E16" s="11">
        <f>SUM($D$15:D16)</f>
        <v>11.52</v>
      </c>
      <c r="F16" s="11">
        <f aca="true" t="shared" si="2" ref="F16:F39">E16/C16</f>
        <v>5.76</v>
      </c>
    </row>
    <row r="17" spans="2:6" ht="12.75">
      <c r="B17" s="10">
        <f t="shared" si="0"/>
      </c>
      <c r="C17" s="8">
        <f aca="true" t="shared" si="3" ref="C17:C39">1+C16</f>
        <v>3</v>
      </c>
      <c r="D17" s="11">
        <f t="shared" si="1"/>
        <v>2.1775886763194197</v>
      </c>
      <c r="E17" s="11">
        <f>SUM($D$15:D17)</f>
        <v>13.69758867631942</v>
      </c>
      <c r="F17" s="11">
        <f t="shared" si="2"/>
        <v>4.565862892106473</v>
      </c>
    </row>
    <row r="18" spans="2:6" ht="12.75">
      <c r="B18" s="10">
        <f t="shared" si="0"/>
      </c>
      <c r="C18" s="8">
        <f t="shared" si="3"/>
        <v>4</v>
      </c>
      <c r="D18" s="11">
        <f t="shared" si="1"/>
        <v>1.5488</v>
      </c>
      <c r="E18" s="11">
        <f>SUM($D$15:D18)</f>
        <v>15.24638867631942</v>
      </c>
      <c r="F18" s="11">
        <f t="shared" si="2"/>
        <v>3.811597169079855</v>
      </c>
    </row>
    <row r="19" spans="2:6" ht="12.75">
      <c r="B19" s="10">
        <f t="shared" si="0"/>
      </c>
      <c r="C19" s="8">
        <f t="shared" si="3"/>
        <v>5</v>
      </c>
      <c r="D19" s="11">
        <f t="shared" si="1"/>
        <v>1.189084558461175</v>
      </c>
      <c r="E19" s="11">
        <f>SUM($D$15:D19)</f>
        <v>16.435473234780595</v>
      </c>
      <c r="F19" s="11">
        <f t="shared" si="2"/>
        <v>3.287094646956119</v>
      </c>
    </row>
    <row r="20" spans="2:6" ht="12.75">
      <c r="B20" s="10">
        <f t="shared" si="0"/>
      </c>
      <c r="C20" s="8">
        <f t="shared" si="3"/>
        <v>6</v>
      </c>
      <c r="D20" s="11">
        <f t="shared" si="1"/>
        <v>0.9581390175805448</v>
      </c>
      <c r="E20" s="11">
        <f>SUM($D$15:D20)</f>
        <v>17.39361225236114</v>
      </c>
      <c r="F20" s="11">
        <f t="shared" si="2"/>
        <v>2.8989353753935236</v>
      </c>
    </row>
    <row r="21" spans="2:6" ht="12.75">
      <c r="B21" s="10">
        <f t="shared" si="0"/>
      </c>
      <c r="C21" s="8">
        <f t="shared" si="3"/>
        <v>7</v>
      </c>
      <c r="D21" s="11">
        <f t="shared" si="1"/>
        <v>0.7982429716793853</v>
      </c>
      <c r="E21" s="11">
        <f>SUM($D$15:D21)</f>
        <v>18.191855224040527</v>
      </c>
      <c r="F21" s="11">
        <f t="shared" si="2"/>
        <v>2.598836460577218</v>
      </c>
    </row>
    <row r="22" spans="2:6" ht="12.75">
      <c r="B22" s="10">
        <f t="shared" si="0"/>
      </c>
      <c r="C22" s="8">
        <f t="shared" si="3"/>
        <v>8</v>
      </c>
      <c r="D22" s="11">
        <f t="shared" si="1"/>
        <v>0.681472</v>
      </c>
      <c r="E22" s="11">
        <f>SUM($D$15:D22)</f>
        <v>18.873327224040526</v>
      </c>
      <c r="F22" s="11">
        <f t="shared" si="2"/>
        <v>2.359165903005066</v>
      </c>
    </row>
    <row r="23" spans="2:6" ht="12.75">
      <c r="B23" s="10">
        <f t="shared" si="0"/>
      </c>
      <c r="C23" s="8">
        <f t="shared" si="3"/>
        <v>9</v>
      </c>
      <c r="D23" s="11">
        <f t="shared" si="1"/>
        <v>0.5927365554043202</v>
      </c>
      <c r="E23" s="11">
        <f>SUM($D$15:D23)</f>
        <v>19.466063779444845</v>
      </c>
      <c r="F23" s="11">
        <f t="shared" si="2"/>
        <v>2.1628959754938717</v>
      </c>
    </row>
    <row r="24" spans="2:11" ht="12.75">
      <c r="B24" s="10">
        <f t="shared" si="0"/>
      </c>
      <c r="C24" s="8">
        <f t="shared" si="3"/>
        <v>10</v>
      </c>
      <c r="D24" s="11">
        <f t="shared" si="1"/>
        <v>0.5231972057229168</v>
      </c>
      <c r="E24" s="11">
        <f>SUM($D$15:D24)</f>
        <v>19.98926098516776</v>
      </c>
      <c r="F24" s="11">
        <f t="shared" si="2"/>
        <v>1.998926098516776</v>
      </c>
      <c r="K24" s="12">
        <v>44</v>
      </c>
    </row>
    <row r="25" spans="2:6" ht="12.75">
      <c r="B25" s="10">
        <f t="shared" si="0"/>
      </c>
      <c r="C25" s="8">
        <f t="shared" si="3"/>
        <v>11</v>
      </c>
      <c r="D25" s="11">
        <f t="shared" si="1"/>
        <v>0.4673464009125809</v>
      </c>
      <c r="E25" s="11">
        <f>SUM($D$15:D25)</f>
        <v>20.456607386080343</v>
      </c>
      <c r="F25" s="11">
        <f t="shared" si="2"/>
        <v>1.8596915805527585</v>
      </c>
    </row>
    <row r="26" spans="2:6" ht="12.75">
      <c r="B26" s="10">
        <f t="shared" si="0"/>
      </c>
      <c r="C26" s="8">
        <f t="shared" si="3"/>
        <v>12</v>
      </c>
      <c r="D26" s="11">
        <f t="shared" si="1"/>
        <v>0.4215811677354396</v>
      </c>
      <c r="E26" s="11">
        <f>SUM($D$15:D26)</f>
        <v>20.878188553815782</v>
      </c>
      <c r="F26" s="11">
        <f t="shared" si="2"/>
        <v>1.7398490461513152</v>
      </c>
    </row>
    <row r="27" spans="2:6" ht="12.75">
      <c r="B27" s="10">
        <f t="shared" si="0"/>
      </c>
      <c r="C27" s="8">
        <f t="shared" si="3"/>
        <v>13</v>
      </c>
      <c r="D27" s="11">
        <f t="shared" si="1"/>
        <v>0.38344944160153727</v>
      </c>
      <c r="E27" s="11">
        <f>SUM($D$15:D27)</f>
        <v>21.26163799541732</v>
      </c>
      <c r="F27" s="11">
        <f t="shared" si="2"/>
        <v>1.6355106150321015</v>
      </c>
    </row>
    <row r="28" spans="2:6" ht="12.75">
      <c r="B28" s="10">
        <f t="shared" si="0"/>
      </c>
      <c r="C28" s="8">
        <f t="shared" si="3"/>
        <v>14</v>
      </c>
      <c r="D28" s="11">
        <f t="shared" si="1"/>
        <v>0.3512269075389297</v>
      </c>
      <c r="E28" s="11">
        <f>SUM($D$15:D28)</f>
        <v>21.61286490295625</v>
      </c>
      <c r="F28" s="11">
        <f t="shared" si="2"/>
        <v>1.543776064496875</v>
      </c>
    </row>
    <row r="29" spans="2:6" ht="12.75">
      <c r="B29" s="10" t="str">
        <f t="shared" si="0"/>
        <v>&gt;&gt;&gt;&gt;</v>
      </c>
      <c r="C29" s="8">
        <f t="shared" si="3"/>
        <v>15</v>
      </c>
      <c r="D29" s="11">
        <f t="shared" si="1"/>
        <v>0.3236671337114164</v>
      </c>
      <c r="E29" s="11">
        <f>SUM($D$15:D29)</f>
        <v>21.936532036667668</v>
      </c>
      <c r="F29" s="11">
        <f t="shared" si="2"/>
        <v>1.4624354691111778</v>
      </c>
    </row>
    <row r="30" spans="2:6" ht="12.75">
      <c r="B30" s="10">
        <f t="shared" si="0"/>
      </c>
      <c r="C30" s="8">
        <f t="shared" si="3"/>
        <v>16</v>
      </c>
      <c r="D30" s="11">
        <f t="shared" si="1"/>
        <v>0.29984767999999995</v>
      </c>
      <c r="E30" s="11">
        <f>SUM($D$15:D30)</f>
        <v>22.236379716667667</v>
      </c>
      <c r="F30" s="11">
        <f t="shared" si="2"/>
        <v>1.3897737322917292</v>
      </c>
    </row>
    <row r="31" spans="2:6" ht="12.75">
      <c r="B31" s="10">
        <f t="shared" si="0"/>
      </c>
      <c r="C31" s="8">
        <f t="shared" si="3"/>
        <v>17</v>
      </c>
      <c r="D31" s="11">
        <f t="shared" si="1"/>
        <v>0.2790718625969189</v>
      </c>
      <c r="E31" s="11">
        <f>SUM($D$15:D31)</f>
        <v>22.515451579264585</v>
      </c>
      <c r="F31" s="11">
        <f t="shared" si="2"/>
        <v>1.3244383281920344</v>
      </c>
    </row>
    <row r="32" spans="2:6" ht="12.75">
      <c r="B32" s="10">
        <f t="shared" si="0"/>
      </c>
      <c r="C32" s="8">
        <f t="shared" si="3"/>
        <v>18</v>
      </c>
      <c r="D32" s="11">
        <f t="shared" si="1"/>
        <v>0.2608040843779011</v>
      </c>
      <c r="E32" s="11">
        <f>SUM($D$15:D32)</f>
        <v>22.776255663642488</v>
      </c>
      <c r="F32" s="11">
        <f t="shared" si="2"/>
        <v>1.265347536869027</v>
      </c>
    </row>
    <row r="33" spans="2:6" ht="12.75">
      <c r="B33" s="10">
        <f t="shared" si="0"/>
      </c>
      <c r="C33" s="8">
        <f t="shared" si="3"/>
        <v>19</v>
      </c>
      <c r="D33" s="11">
        <f t="shared" si="1"/>
        <v>0.2446261056600896</v>
      </c>
      <c r="E33" s="11">
        <f>SUM($D$15:D33)</f>
        <v>23.020881769302576</v>
      </c>
      <c r="F33" s="11">
        <f t="shared" si="2"/>
        <v>1.211625356279083</v>
      </c>
    </row>
    <row r="34" spans="2:6" ht="12.75">
      <c r="B34" s="10">
        <f t="shared" si="0"/>
      </c>
      <c r="C34" s="8">
        <f t="shared" si="3"/>
        <v>20</v>
      </c>
      <c r="D34" s="11">
        <f t="shared" si="1"/>
        <v>0.23020677051808344</v>
      </c>
      <c r="E34" s="11">
        <f>SUM($D$15:D34)</f>
        <v>23.25108853982066</v>
      </c>
      <c r="F34" s="11">
        <f t="shared" si="2"/>
        <v>1.162554426991033</v>
      </c>
    </row>
    <row r="35" spans="2:6" ht="12.75">
      <c r="B35" s="10">
        <f t="shared" si="0"/>
      </c>
      <c r="C35" s="8">
        <f t="shared" si="3"/>
        <v>21</v>
      </c>
      <c r="D35" s="11">
        <f t="shared" si="1"/>
        <v>0.21728060701007415</v>
      </c>
      <c r="E35" s="11">
        <f>SUM($D$15:D35)</f>
        <v>23.468369146830735</v>
      </c>
      <c r="F35" s="11">
        <f t="shared" si="2"/>
        <v>1.1175413879443208</v>
      </c>
    </row>
    <row r="36" spans="2:6" ht="12.75">
      <c r="B36" s="10">
        <f t="shared" si="0"/>
      </c>
      <c r="C36" s="8">
        <f t="shared" si="3"/>
        <v>22</v>
      </c>
      <c r="D36" s="11">
        <f t="shared" si="1"/>
        <v>0.20563241640153557</v>
      </c>
      <c r="E36" s="11">
        <f>SUM($D$15:D36)</f>
        <v>23.67400156323227</v>
      </c>
      <c r="F36" s="11">
        <f t="shared" si="2"/>
        <v>1.0760909801469214</v>
      </c>
    </row>
    <row r="37" spans="2:6" ht="12.75">
      <c r="B37" s="10">
        <f t="shared" si="0"/>
      </c>
      <c r="C37" s="8">
        <f t="shared" si="3"/>
        <v>23</v>
      </c>
      <c r="D37" s="11">
        <f t="shared" si="1"/>
        <v>0.19508598862154242</v>
      </c>
      <c r="E37" s="11">
        <f>SUM($D$15:D37)</f>
        <v>23.869087551853813</v>
      </c>
      <c r="F37" s="11">
        <f t="shared" si="2"/>
        <v>1.0377864152979919</v>
      </c>
    </row>
    <row r="38" spans="2:6" ht="12.75">
      <c r="B38" s="10">
        <f t="shared" si="0"/>
      </c>
      <c r="C38" s="8">
        <f t="shared" si="3"/>
        <v>24</v>
      </c>
      <c r="D38" s="11">
        <f t="shared" si="1"/>
        <v>0.1854957138035934</v>
      </c>
      <c r="E38" s="11">
        <f>SUM($D$15:D38)</f>
        <v>24.054583265657406</v>
      </c>
      <c r="F38" s="11">
        <f t="shared" si="2"/>
        <v>1.0022743027357253</v>
      </c>
    </row>
    <row r="39" spans="2:6" ht="12.75">
      <c r="B39" s="10">
        <f t="shared" si="0"/>
      </c>
      <c r="C39" s="49">
        <f t="shared" si="3"/>
        <v>25</v>
      </c>
      <c r="D39" s="50">
        <f t="shared" si="1"/>
        <v>0.17674026089635092</v>
      </c>
      <c r="E39" s="50">
        <f>SUM($D$15:D39)</f>
        <v>24.23132352655376</v>
      </c>
      <c r="F39" s="50">
        <f t="shared" si="2"/>
        <v>0.9692529410621503</v>
      </c>
    </row>
  </sheetData>
  <conditionalFormatting sqref="C16:C39 D15:F39">
    <cfRule type="expression" priority="1" dxfId="1" stopIfTrue="1">
      <formula>$D$4=$C15</formula>
    </cfRule>
  </conditionalFormatting>
  <conditionalFormatting sqref="C15">
    <cfRule type="expression" priority="2" dxfId="1" stopIfTrue="1">
      <formula>$C$15=$D$4</formula>
    </cfRule>
  </conditionalFormatting>
  <printOptions horizontalCentered="1"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Ordonez</dc:creator>
  <cp:keywords/>
  <dc:description/>
  <cp:lastModifiedBy>Rene Leo E. Ordonez</cp:lastModifiedBy>
  <dcterms:created xsi:type="dcterms:W3CDTF">2004-08-24T17:15:57Z</dcterms:created>
  <dcterms:modified xsi:type="dcterms:W3CDTF">2004-09-04T21:58:40Z</dcterms:modified>
  <cp:category/>
  <cp:version/>
  <cp:contentType/>
  <cp:contentStatus/>
</cp:coreProperties>
</file>