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firstSheet="1" activeTab="2"/>
  </bookViews>
  <sheets>
    <sheet name="Exhibit 9-1" sheetId="1" r:id="rId1"/>
    <sheet name="Exhibit9-3" sheetId="2" r:id="rId2"/>
    <sheet name="Exhibit 9-5" sheetId="3" r:id="rId3"/>
    <sheet name="Exhibit 9-7" sheetId="4" r:id="rId4"/>
    <sheet name="Exhibit 9-9" sheetId="5" r:id="rId5"/>
  </sheets>
  <definedNames>
    <definedName name="solver_adj" localSheetId="0" hidden="1">'Exhibit 9-1'!$C$4</definedName>
    <definedName name="solver_adj" localSheetId="2" hidden="1">'Exhibit 9-5'!$B$5:$C$5</definedName>
    <definedName name="solver_adj" localSheetId="3" hidden="1">'Exhibit 9-7'!$B$5:$C$5</definedName>
    <definedName name="solver_adj" localSheetId="4" hidden="1">'Exhibit 9-9'!$B$5:$D$5</definedName>
    <definedName name="solver_adj" localSheetId="1" hidden="1">'Exhibit9-3'!$C$4</definedName>
    <definedName name="solver_cvg" localSheetId="0" hidden="1">0.0001</definedName>
    <definedName name="solver_cvg" localSheetId="2" hidden="1">0.0001</definedName>
    <definedName name="solver_cvg" localSheetId="3" hidden="1">0.0001</definedName>
    <definedName name="solver_cvg" localSheetId="4" hidden="1">0.0001</definedName>
    <definedName name="solver_cvg" localSheetId="1" hidden="1">0.0001</definedName>
    <definedName name="solver_drv" localSheetId="0" hidden="1">1</definedName>
    <definedName name="solver_drv" localSheetId="2" hidden="1">1</definedName>
    <definedName name="solver_drv" localSheetId="3" hidden="1">1</definedName>
    <definedName name="solver_drv" localSheetId="4" hidden="1">1</definedName>
    <definedName name="solver_drv" localSheetId="1" hidden="1">1</definedName>
    <definedName name="solver_eng" localSheetId="0" hidden="1">1</definedName>
    <definedName name="solver_est" localSheetId="0" hidden="1">1</definedName>
    <definedName name="solver_est" localSheetId="2" hidden="1">1</definedName>
    <definedName name="solver_est" localSheetId="3" hidden="1">1</definedName>
    <definedName name="solver_est" localSheetId="4" hidden="1">1</definedName>
    <definedName name="solver_est" localSheetId="1" hidden="1">1</definedName>
    <definedName name="solver_ibd" localSheetId="0" hidden="1">2</definedName>
    <definedName name="solver_itr" localSheetId="0" hidden="1">100</definedName>
    <definedName name="solver_itr" localSheetId="2" hidden="1">100</definedName>
    <definedName name="solver_itr" localSheetId="3" hidden="1">100</definedName>
    <definedName name="solver_itr" localSheetId="4" hidden="1">100</definedName>
    <definedName name="solver_itr" localSheetId="1" hidden="1">100</definedName>
    <definedName name="solver_lhs1" localSheetId="0" hidden="1">'Exhibit 9-1'!$C$4</definedName>
    <definedName name="solver_lhs1" localSheetId="2" hidden="1">'Exhibit 9-5'!$B$5:$C$5</definedName>
    <definedName name="solver_lhs1" localSheetId="3" hidden="1">'Exhibit 9-7'!$B$5:$C$5</definedName>
    <definedName name="solver_lhs1" localSheetId="4" hidden="1">'Exhibit 9-9'!$B$5:$D$5</definedName>
    <definedName name="solver_lhs1" localSheetId="1" hidden="1">'Exhibit9-3'!$C$4</definedName>
    <definedName name="solver_lhs2" localSheetId="3" hidden="1">'Exhibit 9-7'!$G$12</definedName>
    <definedName name="solver_lhs2" localSheetId="4" hidden="1">'Exhibit 9-9'!$D$5</definedName>
    <definedName name="solver_lhs2" localSheetId="1" hidden="1">'Exhibit9-3'!$C$4</definedName>
    <definedName name="solver_lhs3" localSheetId="4" hidden="1">'Exhibit 9-9'!$F$10</definedName>
    <definedName name="solver_lhs4" localSheetId="4" hidden="1">'Exhibit 9-9'!$F$11</definedName>
    <definedName name="solver_lin" localSheetId="0" hidden="1">2</definedName>
    <definedName name="solver_lin" localSheetId="2" hidden="1">2</definedName>
    <definedName name="solver_lin" localSheetId="3" hidden="1">2</definedName>
    <definedName name="solver_lin" localSheetId="4" hidden="1">2</definedName>
    <definedName name="solver_lin" localSheetId="1" hidden="1">2</definedName>
    <definedName name="solver_loc" localSheetId="0" hidden="1">1</definedName>
    <definedName name="solver_lva" localSheetId="0" hidden="1">2</definedName>
    <definedName name="solver_mip" localSheetId="0" hidden="1">5000</definedName>
    <definedName name="solver_mni" localSheetId="0" hidden="1">30</definedName>
    <definedName name="solver_mrt" localSheetId="0" hidden="1">0.075</definedName>
    <definedName name="solver_neg" localSheetId="0" hidden="1">2</definedName>
    <definedName name="solver_neg" localSheetId="2" hidden="1">2</definedName>
    <definedName name="solver_neg" localSheetId="3" hidden="1">2</definedName>
    <definedName name="solver_neg" localSheetId="4" hidden="1">2</definedName>
    <definedName name="solver_neg" localSheetId="1" hidden="1">2</definedName>
    <definedName name="solver_nod" localSheetId="0" hidden="1">5000</definedName>
    <definedName name="solver_num" localSheetId="0" hidden="1">1</definedName>
    <definedName name="solver_num" localSheetId="2" hidden="1">1</definedName>
    <definedName name="solver_num" localSheetId="3" hidden="1">2</definedName>
    <definedName name="solver_num" localSheetId="4" hidden="1">4</definedName>
    <definedName name="solver_num" localSheetId="1" hidden="1">2</definedName>
    <definedName name="solver_nwt" localSheetId="0" hidden="1">1</definedName>
    <definedName name="solver_nwt" localSheetId="2" hidden="1">1</definedName>
    <definedName name="solver_nwt" localSheetId="3" hidden="1">1</definedName>
    <definedName name="solver_nwt" localSheetId="4" hidden="1">1</definedName>
    <definedName name="solver_nwt" localSheetId="1" hidden="1">1</definedName>
    <definedName name="solver_ofx" localSheetId="0" hidden="1">2</definedName>
    <definedName name="solver_opt" localSheetId="0" hidden="1">'Exhibit 9-1'!$C$7</definedName>
    <definedName name="solver_opt" localSheetId="2" hidden="1">'Exhibit 9-5'!$B$13</definedName>
    <definedName name="solver_opt" localSheetId="3" hidden="1">'Exhibit 9-7'!$B$13</definedName>
    <definedName name="solver_opt" localSheetId="4" hidden="1">'Exhibit 9-9'!$B$14</definedName>
    <definedName name="solver_opt" localSheetId="1" hidden="1">'Exhibit9-3'!$C$7</definedName>
    <definedName name="solver_piv" localSheetId="0" hidden="1">0.000001</definedName>
    <definedName name="solver_pre" localSheetId="0" hidden="1">0.000001</definedName>
    <definedName name="solver_pre" localSheetId="2" hidden="1">0.0000001</definedName>
    <definedName name="solver_pre" localSheetId="3" hidden="1">0.000001</definedName>
    <definedName name="solver_pre" localSheetId="4" hidden="1">0.000001</definedName>
    <definedName name="solver_pre" localSheetId="1" hidden="1">0.000001</definedName>
    <definedName name="solver_pro" localSheetId="0" hidden="1">2</definedName>
    <definedName name="solver_rbv" localSheetId="0" hidden="1">1</definedName>
    <definedName name="solver_red" localSheetId="0" hidden="1">0.000001</definedName>
    <definedName name="solver_rel1" localSheetId="0" hidden="1">3</definedName>
    <definedName name="solver_rel1" localSheetId="2" hidden="1">3</definedName>
    <definedName name="solver_rel1" localSheetId="3" hidden="1">3</definedName>
    <definedName name="solver_rel1" localSheetId="4" hidden="1">3</definedName>
    <definedName name="solver_rel1" localSheetId="1" hidden="1">1</definedName>
    <definedName name="solver_rel2" localSheetId="3" hidden="1">2</definedName>
    <definedName name="solver_rel2" localSheetId="4" hidden="1">3</definedName>
    <definedName name="solver_rel2" localSheetId="1" hidden="1">3</definedName>
    <definedName name="solver_rel3" localSheetId="4" hidden="1">1</definedName>
    <definedName name="solver_rel4" localSheetId="4" hidden="1">1</definedName>
    <definedName name="solver_reo" localSheetId="0" hidden="1">2</definedName>
    <definedName name="solver_rep" localSheetId="0" hidden="1">2</definedName>
    <definedName name="solver_rhs1" localSheetId="0" hidden="1">0</definedName>
    <definedName name="solver_rhs1" localSheetId="2" hidden="1">0</definedName>
    <definedName name="solver_rhs1" localSheetId="3" hidden="1">0</definedName>
    <definedName name="solver_rhs1" localSheetId="4" hidden="1">0</definedName>
    <definedName name="solver_rhs1" localSheetId="1" hidden="1">8</definedName>
    <definedName name="solver_rhs2" localSheetId="3" hidden="1">'Exhibit 9-7'!$H$12</definedName>
    <definedName name="solver_rhs2" localSheetId="4" hidden="1">'Exhibit 9-9'!$G$13</definedName>
    <definedName name="solver_rhs2" localSheetId="1" hidden="1">0</definedName>
    <definedName name="solver_rhs3" localSheetId="4" hidden="1">'Exhibit 9-9'!$G$10</definedName>
    <definedName name="solver_rhs4" localSheetId="4" hidden="1">'Exhibit 9-9'!$G$11</definedName>
    <definedName name="solver_rlx" localSheetId="0" hidden="1">2</definedName>
    <definedName name="solver_scl" localSheetId="0" hidden="1">2</definedName>
    <definedName name="solver_scl" localSheetId="2" hidden="1">2</definedName>
    <definedName name="solver_scl" localSheetId="3" hidden="1">2</definedName>
    <definedName name="solver_scl" localSheetId="4" hidden="1">2</definedName>
    <definedName name="solver_scl" localSheetId="1" hidden="1">2</definedName>
    <definedName name="solver_sho" localSheetId="0" hidden="1">2</definedName>
    <definedName name="solver_sho" localSheetId="2" hidden="1">2</definedName>
    <definedName name="solver_sho" localSheetId="3" hidden="1">2</definedName>
    <definedName name="solver_sho" localSheetId="4" hidden="1">2</definedName>
    <definedName name="solver_sho" localSheetId="1" hidden="1">2</definedName>
    <definedName name="solver_ssz" localSheetId="0" hidden="1">100</definedName>
    <definedName name="solver_std" localSheetId="0" hidden="1">1</definedName>
    <definedName name="solver_tim" localSheetId="0" hidden="1">100</definedName>
    <definedName name="solver_tim" localSheetId="2" hidden="1">100</definedName>
    <definedName name="solver_tim" localSheetId="3" hidden="1">100</definedName>
    <definedName name="solver_tim" localSheetId="4" hidden="1">100</definedName>
    <definedName name="solver_tim" localSheetId="1" hidden="1">100</definedName>
    <definedName name="solver_tol" localSheetId="0" hidden="1">0.0005</definedName>
    <definedName name="solver_tol" localSheetId="2" hidden="1">0.05</definedName>
    <definedName name="solver_tol" localSheetId="3" hidden="1">0.05</definedName>
    <definedName name="solver_tol" localSheetId="4" hidden="1">0.05</definedName>
    <definedName name="solver_tol" localSheetId="1" hidden="1">0.05</definedName>
    <definedName name="solver_typ" localSheetId="0" hidden="1">1</definedName>
    <definedName name="solver_typ" localSheetId="2" hidden="1">1</definedName>
    <definedName name="solver_typ" localSheetId="3" hidden="1">1</definedName>
    <definedName name="solver_typ" localSheetId="4" hidden="1">1</definedName>
    <definedName name="solver_typ" localSheetId="1" hidden="1">1</definedName>
    <definedName name="solver_val" localSheetId="0" hidden="1">0</definedName>
    <definedName name="solver_val" localSheetId="2" hidden="1">0</definedName>
    <definedName name="solver_val" localSheetId="3" hidden="1">0</definedName>
    <definedName name="solver_val" localSheetId="4" hidden="1">0</definedName>
    <definedName name="solver_val" localSheetId="1" hidden="1">0</definedName>
    <definedName name="solver_ver" localSheetId="0" hidden="1">2</definedName>
  </definedNames>
  <calcPr fullCalcOnLoad="1"/>
</workbook>
</file>

<file path=xl/sharedStrings.xml><?xml version="1.0" encoding="utf-8"?>
<sst xmlns="http://schemas.openxmlformats.org/spreadsheetml/2006/main" count="70" uniqueCount="48">
  <si>
    <t>X-Tech Incorporated</t>
  </si>
  <si>
    <t>Profit</t>
  </si>
  <si>
    <t>Price</t>
  </si>
  <si>
    <t>Fixed Cost</t>
  </si>
  <si>
    <t>Variable Cost</t>
  </si>
  <si>
    <t>Volume</t>
  </si>
  <si>
    <t>Solution to the Imaging Equipment Problem</t>
  </si>
  <si>
    <t>Unconstrained Problem with Two Variables</t>
  </si>
  <si>
    <t>Number of Units</t>
  </si>
  <si>
    <t>Model 1 (M1)</t>
  </si>
  <si>
    <t>Model 2 (M2)</t>
  </si>
  <si>
    <t>Variable Terms</t>
  </si>
  <si>
    <t>M1</t>
  </si>
  <si>
    <t>M2</t>
  </si>
  <si>
    <t>M1*M2</t>
  </si>
  <si>
    <t>Revenue</t>
  </si>
  <si>
    <t>Machine Time</t>
  </si>
  <si>
    <r>
      <t>X</t>
    </r>
    <r>
      <rPr>
        <vertAlign val="subscript"/>
        <sz val="12"/>
        <rFont val="Times New Roman"/>
        <family val="1"/>
      </rPr>
      <t>1</t>
    </r>
  </si>
  <si>
    <r>
      <t>M1</t>
    </r>
    <r>
      <rPr>
        <vertAlign val="superscript"/>
        <sz val="12"/>
        <rFont val="Times New Roman"/>
        <family val="1"/>
      </rPr>
      <t>2</t>
    </r>
  </si>
  <si>
    <r>
      <t>M2</t>
    </r>
    <r>
      <rPr>
        <vertAlign val="superscript"/>
        <sz val="12"/>
        <rFont val="Times New Roman"/>
        <family val="1"/>
      </rPr>
      <t>2</t>
    </r>
  </si>
  <si>
    <r>
      <t>X</t>
    </r>
    <r>
      <rPr>
        <vertAlign val="subscript"/>
        <sz val="12"/>
        <rFont val="Times New Roman"/>
        <family val="1"/>
      </rPr>
      <t>2</t>
    </r>
  </si>
  <si>
    <r>
      <t>X</t>
    </r>
    <r>
      <rPr>
        <vertAlign val="subscript"/>
        <sz val="12"/>
        <rFont val="Times New Roman"/>
        <family val="1"/>
      </rPr>
      <t>1</t>
    </r>
    <r>
      <rPr>
        <vertAlign val="superscript"/>
        <sz val="12"/>
        <rFont val="Times New Roman"/>
        <family val="1"/>
      </rPr>
      <t>2</t>
    </r>
  </si>
  <si>
    <r>
      <t>X</t>
    </r>
    <r>
      <rPr>
        <vertAlign val="subscript"/>
        <sz val="12"/>
        <rFont val="Times New Roman"/>
        <family val="1"/>
      </rPr>
      <t>2</t>
    </r>
    <r>
      <rPr>
        <vertAlign val="superscript"/>
        <sz val="12"/>
        <rFont val="Times New Roman"/>
        <family val="1"/>
      </rPr>
      <t>2</t>
    </r>
  </si>
  <si>
    <t>Time Required</t>
  </si>
  <si>
    <t>Time Available</t>
  </si>
  <si>
    <r>
      <t>Roll-On -X</t>
    </r>
    <r>
      <rPr>
        <b/>
        <vertAlign val="subscript"/>
        <sz val="12"/>
        <rFont val="Times New Roman"/>
        <family val="1"/>
      </rPr>
      <t>1</t>
    </r>
  </si>
  <si>
    <r>
      <t>Stick -X</t>
    </r>
    <r>
      <rPr>
        <b/>
        <vertAlign val="subscript"/>
        <sz val="12"/>
        <rFont val="Times New Roman"/>
        <family val="1"/>
      </rPr>
      <t>2</t>
    </r>
  </si>
  <si>
    <t>Multiple Constraints wit Two Variables</t>
  </si>
  <si>
    <t>Labor Minutes</t>
  </si>
  <si>
    <t>Machime Minutes</t>
  </si>
  <si>
    <t>CD</t>
  </si>
  <si>
    <t>Diskette</t>
  </si>
  <si>
    <t>DVD</t>
  </si>
  <si>
    <t>Disk</t>
  </si>
  <si>
    <t>Minutes Used</t>
  </si>
  <si>
    <t>Minutes Available</t>
  </si>
  <si>
    <t>Leftover Minutes</t>
  </si>
  <si>
    <t>DVDs required</t>
  </si>
  <si>
    <t>Minimum DVDProduction</t>
  </si>
  <si>
    <r>
      <t>DVD</t>
    </r>
    <r>
      <rPr>
        <vertAlign val="superscript"/>
        <sz val="12"/>
        <rFont val="Times New Roman"/>
        <family val="1"/>
      </rPr>
      <t>2</t>
    </r>
  </si>
  <si>
    <t>(Example 6)</t>
  </si>
  <si>
    <t>Solution of the Compter Storage Production Company Problem (Example 10)</t>
  </si>
  <si>
    <t>Solution to the Daisy Fresh Deodorant Problem (Example 8)</t>
  </si>
  <si>
    <t>Exhibit 9-1</t>
  </si>
  <si>
    <t>Exhibit 9-3</t>
  </si>
  <si>
    <t>Exhibit 9-7</t>
  </si>
  <si>
    <t>Exhibit 9-9</t>
  </si>
  <si>
    <t>Exhibit 9-5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</si>
</sst>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0">
    <font>
      <sz val="10"/>
      <name val="Arial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b/>
      <vertAlign val="subscript"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1" sqref="A11"/>
    </sheetView>
  </sheetViews>
  <sheetFormatPr defaultColWidth="9.140625" defaultRowHeight="12.75"/>
  <cols>
    <col min="1" max="1" width="24.00390625" style="0" bestFit="1" customWidth="1"/>
    <col min="2" max="2" width="14.28125" style="0" bestFit="1" customWidth="1"/>
  </cols>
  <sheetData>
    <row r="1" ht="15.75">
      <c r="A1" s="1" t="s">
        <v>0</v>
      </c>
    </row>
    <row r="3" spans="2:3" ht="15.75">
      <c r="B3" s="2" t="s">
        <v>5</v>
      </c>
      <c r="C3" s="3">
        <f>500-25*C4</f>
        <v>225.0000004150391</v>
      </c>
    </row>
    <row r="4" spans="2:3" ht="15.75">
      <c r="B4" s="2" t="s">
        <v>2</v>
      </c>
      <c r="C4" s="3">
        <v>10.999999983398437</v>
      </c>
    </row>
    <row r="5" spans="2:3" ht="15.75">
      <c r="B5" s="2" t="s">
        <v>3</v>
      </c>
      <c r="C5" s="3">
        <v>20</v>
      </c>
    </row>
    <row r="6" spans="2:3" ht="15.75">
      <c r="B6" s="2" t="s">
        <v>4</v>
      </c>
      <c r="C6" s="3">
        <v>2</v>
      </c>
    </row>
    <row r="7" spans="2:3" ht="15.75">
      <c r="B7" s="2" t="s">
        <v>1</v>
      </c>
      <c r="C7" s="3">
        <f>C4*C3-C3*C6-C5</f>
        <v>2005.0000000000005</v>
      </c>
    </row>
    <row r="11" ht="12.75">
      <c r="A11" t="s">
        <v>43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1" sqref="A11"/>
    </sheetView>
  </sheetViews>
  <sheetFormatPr defaultColWidth="9.140625" defaultRowHeight="12.75"/>
  <cols>
    <col min="2" max="2" width="14.28125" style="0" bestFit="1" customWidth="1"/>
  </cols>
  <sheetData>
    <row r="1" ht="15.75">
      <c r="A1" s="1" t="s">
        <v>0</v>
      </c>
    </row>
    <row r="3" spans="2:3" ht="15.75">
      <c r="B3" s="2" t="s">
        <v>5</v>
      </c>
      <c r="C3" s="3">
        <f>500-25*C4</f>
        <v>300</v>
      </c>
    </row>
    <row r="4" spans="2:3" ht="15.75">
      <c r="B4" s="2" t="s">
        <v>2</v>
      </c>
      <c r="C4" s="3">
        <v>8</v>
      </c>
    </row>
    <row r="5" spans="2:3" ht="15.75">
      <c r="B5" s="2" t="s">
        <v>3</v>
      </c>
      <c r="C5" s="3">
        <v>20</v>
      </c>
    </row>
    <row r="6" spans="2:3" ht="15.75">
      <c r="B6" s="2" t="s">
        <v>4</v>
      </c>
      <c r="C6" s="3">
        <v>2</v>
      </c>
    </row>
    <row r="7" spans="2:3" ht="15.75">
      <c r="B7" s="2" t="s">
        <v>1</v>
      </c>
      <c r="C7" s="3">
        <f>C4*C3-C3*C6-C5</f>
        <v>1780</v>
      </c>
    </row>
    <row r="11" ht="12.75">
      <c r="A11" t="s">
        <v>44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A19" sqref="A19"/>
    </sheetView>
  </sheetViews>
  <sheetFormatPr defaultColWidth="9.140625" defaultRowHeight="12.75"/>
  <cols>
    <col min="1" max="1" width="39.7109375" style="0" bestFit="1" customWidth="1"/>
    <col min="2" max="3" width="13.8515625" style="0" bestFit="1" customWidth="1"/>
    <col min="4" max="4" width="10.28125" style="0" customWidth="1"/>
    <col min="5" max="5" width="9.28125" style="0" bestFit="1" customWidth="1"/>
    <col min="6" max="6" width="9.57421875" style="0" bestFit="1" customWidth="1"/>
  </cols>
  <sheetData>
    <row r="1" spans="1:4" ht="15.75">
      <c r="A1" s="3" t="s">
        <v>6</v>
      </c>
      <c r="B1" s="3" t="s">
        <v>40</v>
      </c>
      <c r="C1" s="3"/>
      <c r="D1" s="3"/>
    </row>
    <row r="2" spans="1:4" ht="15.75">
      <c r="A2" s="3" t="s">
        <v>7</v>
      </c>
      <c r="B2" s="3"/>
      <c r="C2" s="3"/>
      <c r="D2" s="3"/>
    </row>
    <row r="4" spans="1:7" ht="15.75">
      <c r="A4" s="3"/>
      <c r="B4" s="3" t="s">
        <v>9</v>
      </c>
      <c r="C4" s="3" t="s">
        <v>10</v>
      </c>
      <c r="E4" s="3"/>
      <c r="F4" s="3"/>
      <c r="G4" s="3"/>
    </row>
    <row r="5" spans="1:7" ht="15.75">
      <c r="A5" s="3" t="s">
        <v>8</v>
      </c>
      <c r="B5" s="4">
        <v>30.00003193555518</v>
      </c>
      <c r="C5" s="4">
        <v>99.99995947899718</v>
      </c>
      <c r="D5" s="3"/>
      <c r="E5" s="3"/>
      <c r="F5" s="3"/>
      <c r="G5" s="3"/>
    </row>
    <row r="6" spans="1:7" ht="15.75">
      <c r="A6" s="3"/>
      <c r="B6" s="3"/>
      <c r="C6" s="3"/>
      <c r="D6" s="3"/>
      <c r="E6" s="3"/>
      <c r="F6" s="3"/>
      <c r="G6" s="3"/>
    </row>
    <row r="7" spans="1:7" ht="18.75">
      <c r="A7" s="3"/>
      <c r="B7" s="3" t="s">
        <v>12</v>
      </c>
      <c r="C7" s="3" t="s">
        <v>13</v>
      </c>
      <c r="D7" s="3" t="s">
        <v>14</v>
      </c>
      <c r="E7" s="3" t="s">
        <v>18</v>
      </c>
      <c r="F7" s="3" t="s">
        <v>19</v>
      </c>
      <c r="G7" s="3"/>
    </row>
    <row r="8" spans="1:7" ht="15.75">
      <c r="A8" s="3" t="s">
        <v>11</v>
      </c>
      <c r="B8" s="4">
        <f>B5</f>
        <v>30.00003193555518</v>
      </c>
      <c r="C8" s="4">
        <f>C5</f>
        <v>99.99995947899718</v>
      </c>
      <c r="D8" s="4">
        <f>B5*C5</f>
        <v>3000.0019779241397</v>
      </c>
      <c r="E8" s="4">
        <f>B5*B5</f>
        <v>900.0019161343308</v>
      </c>
      <c r="F8" s="4">
        <f>C5*C5</f>
        <v>9999.991895801078</v>
      </c>
      <c r="G8" s="3"/>
    </row>
    <row r="9" spans="1:7" ht="15.75">
      <c r="A9" s="3" t="s">
        <v>15</v>
      </c>
      <c r="B9" s="3">
        <v>64</v>
      </c>
      <c r="C9" s="3">
        <v>72</v>
      </c>
      <c r="D9" s="3"/>
      <c r="E9" s="3"/>
      <c r="F9" s="3"/>
      <c r="G9" s="3"/>
    </row>
    <row r="10" spans="1:7" ht="15.75">
      <c r="A10" s="3" t="s">
        <v>4</v>
      </c>
      <c r="B10" s="3"/>
      <c r="C10" s="3"/>
      <c r="D10" s="3">
        <v>-0.4</v>
      </c>
      <c r="E10" s="3">
        <v>-0.4</v>
      </c>
      <c r="F10" s="3">
        <v>-0.3</v>
      </c>
      <c r="G10" s="3"/>
    </row>
    <row r="11" spans="1:7" ht="15.75">
      <c r="A11" s="3" t="s">
        <v>3</v>
      </c>
      <c r="B11" s="3"/>
      <c r="C11" s="3"/>
      <c r="D11" s="3"/>
      <c r="E11" s="3"/>
      <c r="F11" s="3"/>
      <c r="G11" s="3">
        <v>1100</v>
      </c>
    </row>
    <row r="13" spans="1:2" ht="15.75">
      <c r="A13" s="3" t="s">
        <v>1</v>
      </c>
      <c r="B13">
        <f>SUMPRODUCT(B9:C9,B8:C8)+SUMPRODUCT(D8:F8,D10:F10)-G11</f>
        <v>3459.999999999618</v>
      </c>
    </row>
    <row r="19" ht="12.75">
      <c r="A19" t="s">
        <v>47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17" sqref="A17"/>
    </sheetView>
  </sheetViews>
  <sheetFormatPr defaultColWidth="9.140625" defaultRowHeight="12.75"/>
  <cols>
    <col min="1" max="1" width="17.57421875" style="0" customWidth="1"/>
    <col min="2" max="2" width="12.00390625" style="0" bestFit="1" customWidth="1"/>
    <col min="3" max="3" width="9.28125" style="0" bestFit="1" customWidth="1"/>
    <col min="4" max="5" width="9.57421875" style="0" bestFit="1" customWidth="1"/>
    <col min="7" max="7" width="12.8515625" style="0" bestFit="1" customWidth="1"/>
    <col min="8" max="8" width="14.00390625" style="0" bestFit="1" customWidth="1"/>
  </cols>
  <sheetData>
    <row r="1" spans="1:4" ht="15.75">
      <c r="A1" s="2" t="s">
        <v>42</v>
      </c>
      <c r="B1" s="2"/>
      <c r="C1" s="2"/>
      <c r="D1" s="2"/>
    </row>
    <row r="2" spans="1:4" ht="15.75">
      <c r="A2" s="2" t="s">
        <v>7</v>
      </c>
      <c r="B2" s="2"/>
      <c r="C2" s="2"/>
      <c r="D2" s="2"/>
    </row>
    <row r="4" spans="1:8" ht="17.25">
      <c r="A4" s="2"/>
      <c r="B4" s="2" t="s">
        <v>25</v>
      </c>
      <c r="C4" s="2" t="s">
        <v>26</v>
      </c>
      <c r="D4" s="3"/>
      <c r="E4" s="3"/>
      <c r="F4" s="3"/>
      <c r="G4" s="3"/>
      <c r="H4" s="3"/>
    </row>
    <row r="5" spans="1:8" ht="15.75">
      <c r="A5" s="5" t="s">
        <v>8</v>
      </c>
      <c r="B5" s="6">
        <v>79.9999989357969</v>
      </c>
      <c r="C5" s="6">
        <v>66.66666737613542</v>
      </c>
      <c r="D5" s="5"/>
      <c r="E5" s="5"/>
      <c r="F5" s="5"/>
      <c r="G5" s="5" t="s">
        <v>23</v>
      </c>
      <c r="H5" s="5" t="s">
        <v>24</v>
      </c>
    </row>
    <row r="6" spans="1:8" ht="15.75">
      <c r="A6" s="5"/>
      <c r="B6" s="5"/>
      <c r="C6" s="5"/>
      <c r="D6" s="5"/>
      <c r="E6" s="5"/>
      <c r="F6" s="5"/>
      <c r="G6" s="5"/>
      <c r="H6" s="5"/>
    </row>
    <row r="7" spans="1:8" ht="20.25">
      <c r="A7" s="5"/>
      <c r="B7" s="5" t="s">
        <v>17</v>
      </c>
      <c r="C7" s="5" t="s">
        <v>20</v>
      </c>
      <c r="D7" s="5" t="s">
        <v>21</v>
      </c>
      <c r="E7" s="5" t="s">
        <v>22</v>
      </c>
      <c r="F7" s="5"/>
      <c r="G7" s="5"/>
      <c r="H7" s="5"/>
    </row>
    <row r="8" spans="1:8" ht="15.75">
      <c r="A8" s="5" t="s">
        <v>11</v>
      </c>
      <c r="B8" s="6">
        <f>B5</f>
        <v>79.9999989357969</v>
      </c>
      <c r="C8" s="6">
        <f>C5</f>
        <v>66.66666737613542</v>
      </c>
      <c r="D8" s="6">
        <f>B5*B5</f>
        <v>6399.999829727504</v>
      </c>
      <c r="E8" s="6">
        <f>C5*C5</f>
        <v>4444.444539040279</v>
      </c>
      <c r="F8" s="5"/>
      <c r="G8" s="5"/>
      <c r="H8" s="5"/>
    </row>
    <row r="9" spans="1:8" ht="15.75">
      <c r="A9" s="5" t="s">
        <v>15</v>
      </c>
      <c r="B9" s="5">
        <v>3.2</v>
      </c>
      <c r="C9" s="5">
        <v>4</v>
      </c>
      <c r="D9" s="5"/>
      <c r="E9" s="5"/>
      <c r="F9" s="5"/>
      <c r="G9" s="5"/>
      <c r="H9" s="5"/>
    </row>
    <row r="10" spans="1:8" ht="15.75">
      <c r="A10" s="5" t="s">
        <v>4</v>
      </c>
      <c r="B10" s="5"/>
      <c r="C10" s="5"/>
      <c r="D10" s="5">
        <v>-0.02</v>
      </c>
      <c r="E10" s="5">
        <v>-0.03</v>
      </c>
      <c r="F10" s="5"/>
      <c r="G10" s="5"/>
      <c r="H10" s="5"/>
    </row>
    <row r="11" spans="1:8" ht="15.75">
      <c r="A11" s="5" t="s">
        <v>3</v>
      </c>
      <c r="B11" s="5"/>
      <c r="C11" s="5"/>
      <c r="D11" s="5"/>
      <c r="E11" s="5"/>
      <c r="F11" s="5">
        <v>150</v>
      </c>
      <c r="G11" s="5"/>
      <c r="H11" s="5"/>
    </row>
    <row r="12" spans="1:8" ht="15.75">
      <c r="A12" s="5" t="s">
        <v>16</v>
      </c>
      <c r="B12" s="5">
        <v>20</v>
      </c>
      <c r="C12" s="5">
        <v>30</v>
      </c>
      <c r="D12" s="5"/>
      <c r="E12" s="5"/>
      <c r="F12" s="5"/>
      <c r="G12" s="5">
        <f>SUMPRODUCT(B12:C12,B5:C5)</f>
        <v>3600.000000000001</v>
      </c>
      <c r="H12" s="5">
        <v>3600</v>
      </c>
    </row>
    <row r="13" spans="1:8" ht="15.75">
      <c r="A13" s="5" t="s">
        <v>1</v>
      </c>
      <c r="B13" s="6">
        <f>SUMPRODUCT(B9:C9,B8:C8)+SUMPRODUCT(D8:E8,D10:E10)-F11</f>
        <v>111.33333333333337</v>
      </c>
      <c r="C13" s="5"/>
      <c r="D13" s="5"/>
      <c r="E13" s="5"/>
      <c r="F13" s="5"/>
      <c r="G13" s="5"/>
      <c r="H13" s="5"/>
    </row>
    <row r="17" ht="12.75">
      <c r="A17" t="s">
        <v>45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18" sqref="A18"/>
    </sheetView>
  </sheetViews>
  <sheetFormatPr defaultColWidth="9.140625" defaultRowHeight="12.75"/>
  <cols>
    <col min="1" max="1" width="23.140625" style="0" customWidth="1"/>
    <col min="6" max="6" width="13.140625" style="0" bestFit="1" customWidth="1"/>
    <col min="7" max="7" width="16.57421875" style="0" bestFit="1" customWidth="1"/>
    <col min="8" max="8" width="15.8515625" style="0" bestFit="1" customWidth="1"/>
  </cols>
  <sheetData>
    <row r="1" spans="1:12" ht="15.75">
      <c r="A1" s="2" t="s">
        <v>41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</row>
    <row r="2" spans="1:12" ht="15.75">
      <c r="A2" s="2" t="s">
        <v>27</v>
      </c>
      <c r="B2" s="2"/>
      <c r="C2" s="2"/>
      <c r="D2" s="2"/>
      <c r="E2" s="2"/>
      <c r="F2" s="2"/>
      <c r="G2" s="2"/>
      <c r="H2" s="2"/>
      <c r="I2" s="3"/>
      <c r="J2" s="3"/>
      <c r="K2" s="3"/>
      <c r="L2" s="3"/>
    </row>
    <row r="3" spans="1:12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.75">
      <c r="A4" s="3"/>
      <c r="B4" s="3" t="s">
        <v>30</v>
      </c>
      <c r="C4" s="3" t="s">
        <v>31</v>
      </c>
      <c r="D4" s="3" t="s">
        <v>32</v>
      </c>
      <c r="E4" s="3"/>
      <c r="F4" s="3"/>
      <c r="G4" s="3"/>
      <c r="H4" s="3"/>
      <c r="I4" s="3"/>
      <c r="J4" s="3"/>
      <c r="K4" s="3"/>
      <c r="L4" s="3"/>
    </row>
    <row r="5" spans="1:12" ht="15.75">
      <c r="A5" s="3" t="s">
        <v>8</v>
      </c>
      <c r="B5" s="3">
        <v>225</v>
      </c>
      <c r="C5" s="3">
        <v>350</v>
      </c>
      <c r="D5" s="3">
        <v>100</v>
      </c>
      <c r="E5" s="3"/>
      <c r="F5" s="3"/>
      <c r="G5" s="3"/>
      <c r="H5" s="3"/>
      <c r="I5" s="3"/>
      <c r="J5" s="3"/>
      <c r="K5" s="3"/>
      <c r="L5" s="3"/>
    </row>
    <row r="6" spans="1:12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8.75">
      <c r="A7" s="5"/>
      <c r="B7" s="5" t="s">
        <v>30</v>
      </c>
      <c r="C7" s="5" t="s">
        <v>33</v>
      </c>
      <c r="D7" s="5" t="s">
        <v>32</v>
      </c>
      <c r="E7" s="5" t="s">
        <v>39</v>
      </c>
      <c r="F7" s="5"/>
      <c r="G7" s="5"/>
      <c r="H7" s="5"/>
      <c r="I7" s="3"/>
      <c r="J7" s="3"/>
      <c r="K7" s="3"/>
      <c r="L7" s="3"/>
    </row>
    <row r="8" spans="1:12" ht="15.75">
      <c r="A8" s="5" t="s">
        <v>11</v>
      </c>
      <c r="B8" s="5">
        <f>B5</f>
        <v>225</v>
      </c>
      <c r="C8" s="5">
        <f>C5</f>
        <v>350</v>
      </c>
      <c r="D8" s="5">
        <f>D5</f>
        <v>100</v>
      </c>
      <c r="E8" s="5">
        <f>D5*D5</f>
        <v>10000</v>
      </c>
      <c r="F8" s="5"/>
      <c r="G8" s="5"/>
      <c r="H8" s="5"/>
      <c r="I8" s="3"/>
      <c r="J8" s="3"/>
      <c r="K8" s="3"/>
      <c r="L8" s="3"/>
    </row>
    <row r="9" spans="1:12" ht="15.75">
      <c r="A9" s="5" t="s">
        <v>15</v>
      </c>
      <c r="B9" s="5">
        <v>5</v>
      </c>
      <c r="C9" s="5">
        <v>2.8</v>
      </c>
      <c r="D9" s="5">
        <v>1</v>
      </c>
      <c r="E9" s="5">
        <v>0.02</v>
      </c>
      <c r="F9" s="5" t="s">
        <v>34</v>
      </c>
      <c r="G9" s="5" t="s">
        <v>35</v>
      </c>
      <c r="H9" s="5" t="s">
        <v>36</v>
      </c>
      <c r="I9" s="3"/>
      <c r="J9" s="3"/>
      <c r="K9" s="3"/>
      <c r="L9" s="3"/>
    </row>
    <row r="10" spans="1:12" ht="15.75">
      <c r="A10" s="5" t="s">
        <v>28</v>
      </c>
      <c r="B10" s="5">
        <v>4</v>
      </c>
      <c r="C10" s="5">
        <v>2</v>
      </c>
      <c r="D10" s="5">
        <v>8</v>
      </c>
      <c r="E10" s="5"/>
      <c r="F10" s="5">
        <f>SUMPRODUCT(B10:D10,B5:D5)</f>
        <v>2400</v>
      </c>
      <c r="G10" s="5">
        <v>2400</v>
      </c>
      <c r="H10" s="5">
        <f>G10-F10</f>
        <v>0</v>
      </c>
      <c r="I10" s="3"/>
      <c r="J10" s="3"/>
      <c r="K10" s="3"/>
      <c r="L10" s="3"/>
    </row>
    <row r="11" spans="1:12" ht="15.75">
      <c r="A11" s="5" t="s">
        <v>29</v>
      </c>
      <c r="B11" s="5">
        <v>3</v>
      </c>
      <c r="C11" s="5">
        <v>2.5</v>
      </c>
      <c r="D11" s="5">
        <v>6.5</v>
      </c>
      <c r="E11" s="5"/>
      <c r="F11" s="5">
        <f>SUMPRODUCT(B11:D11,B5:D5)</f>
        <v>2200</v>
      </c>
      <c r="G11" s="5">
        <v>2200</v>
      </c>
      <c r="H11" s="5">
        <f>G11-F11</f>
        <v>0</v>
      </c>
      <c r="I11" s="3"/>
      <c r="J11" s="3"/>
      <c r="K11" s="3"/>
      <c r="L11" s="3"/>
    </row>
    <row r="12" spans="1:12" ht="15.75">
      <c r="A12" s="5"/>
      <c r="B12" s="5"/>
      <c r="C12" s="5"/>
      <c r="D12" s="5"/>
      <c r="E12" s="5"/>
      <c r="F12" s="5"/>
      <c r="G12" s="5" t="s">
        <v>37</v>
      </c>
      <c r="H12" s="5"/>
      <c r="I12" s="3"/>
      <c r="J12" s="3"/>
      <c r="K12" s="3"/>
      <c r="L12" s="3"/>
    </row>
    <row r="13" spans="1:12" ht="15.75">
      <c r="A13" s="5" t="s">
        <v>38</v>
      </c>
      <c r="B13" s="5"/>
      <c r="C13" s="5"/>
      <c r="D13" s="5"/>
      <c r="E13" s="5"/>
      <c r="F13" s="5"/>
      <c r="G13" s="5">
        <v>100</v>
      </c>
      <c r="H13" s="5"/>
      <c r="I13" s="3"/>
      <c r="J13" s="3"/>
      <c r="K13" s="3"/>
      <c r="L13" s="3"/>
    </row>
    <row r="14" spans="1:12" ht="15.75">
      <c r="A14" s="5" t="s">
        <v>1</v>
      </c>
      <c r="B14" s="5">
        <f>SUMPRODUCT(B9:E9,B8:E8)</f>
        <v>2405</v>
      </c>
      <c r="C14" s="5"/>
      <c r="D14" s="5"/>
      <c r="E14" s="5"/>
      <c r="F14" s="5"/>
      <c r="G14" s="5"/>
      <c r="H14" s="5"/>
      <c r="I14" s="3"/>
      <c r="J14" s="3"/>
      <c r="K14" s="3"/>
      <c r="L14" s="3"/>
    </row>
    <row r="15" spans="1:12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5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.75">
      <c r="A18" s="3" t="s">
        <v>46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Valparaiso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Ceyhun Ozgur</dc:creator>
  <cp:keywords/>
  <dc:description/>
  <cp:lastModifiedBy>MHE</cp:lastModifiedBy>
  <dcterms:created xsi:type="dcterms:W3CDTF">2004-03-09T16:48:58Z</dcterms:created>
  <dcterms:modified xsi:type="dcterms:W3CDTF">2005-11-18T20:44:35Z</dcterms:modified>
  <cp:category/>
  <cp:version/>
  <cp:contentType/>
  <cp:contentStatus/>
</cp:coreProperties>
</file>