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activeTab="1"/>
  </bookViews>
  <sheets>
    <sheet name="Sample Stats" sheetId="1" r:id="rId1"/>
    <sheet name="Sample Data" sheetId="2" r:id="rId2"/>
  </sheets>
  <definedNames>
    <definedName name="_xlnm.Print_Area" localSheetId="1">'Sample Data'!$A$1:$N$34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A1" authorId="0">
      <text>
        <r>
          <rPr>
            <sz val="8"/>
            <rFont val="Tahoma"/>
            <family val="2"/>
          </rPr>
          <t>This template can be used only if the population is normally distributed.</t>
        </r>
      </text>
    </comment>
    <comment ref="F9" authorId="0">
      <text>
        <r>
          <rPr>
            <sz val="8"/>
            <rFont val="Tahoma"/>
            <family val="2"/>
          </rPr>
          <t>Enter any other desired confidence level here.</t>
        </r>
      </text>
    </comment>
  </commentList>
</comments>
</file>

<file path=xl/comments2.xml><?xml version="1.0" encoding="utf-8"?>
<comments xmlns="http://schemas.openxmlformats.org/spreadsheetml/2006/main">
  <authors>
    <author>Jayavel Sounderpandian</author>
  </authors>
  <commentList>
    <comment ref="H9" authorId="0">
      <text>
        <r>
          <rPr>
            <sz val="8"/>
            <rFont val="Tahoma"/>
            <family val="2"/>
          </rPr>
          <t>Enter any other desired confidence level here.</t>
        </r>
      </text>
    </comment>
  </commentList>
</comments>
</file>

<file path=xl/sharedStrings.xml><?xml version="1.0" encoding="utf-8"?>
<sst xmlns="http://schemas.openxmlformats.org/spreadsheetml/2006/main" count="44" uniqueCount="14">
  <si>
    <t>Assumption:</t>
  </si>
  <si>
    <t>Sample Size</t>
  </si>
  <si>
    <t>n</t>
  </si>
  <si>
    <t>Confidence Interval</t>
  </si>
  <si>
    <t>[</t>
  </si>
  <si>
    <t>,</t>
  </si>
  <si>
    <t>]</t>
  </si>
  <si>
    <t>Confidence Interval for Population Variance</t>
  </si>
  <si>
    <t>Sample Variance</t>
  </si>
  <si>
    <r>
      <t>s</t>
    </r>
    <r>
      <rPr>
        <vertAlign val="superscript"/>
        <sz val="10"/>
        <rFont val="Arial"/>
        <family val="2"/>
      </rPr>
      <t>2</t>
    </r>
  </si>
  <si>
    <t>The population is normally distributed</t>
  </si>
  <si>
    <t>Sample</t>
  </si>
  <si>
    <t>Data</t>
  </si>
  <si>
    <r>
      <t xml:space="preserve">1 </t>
    </r>
    <r>
      <rPr>
        <b/>
        <sz val="10"/>
        <rFont val="Symbol"/>
        <family val="1"/>
      </rPr>
      <t>- a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</si>
</sst>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3" borderId="10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0" fillId="0" borderId="10" xfId="0" applyNumberFormat="1" applyFill="1" applyBorder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3" xfId="0" applyFont="1" applyBorder="1" applyAlignment="1">
      <alignment/>
    </xf>
    <xf numFmtId="9" fontId="0" fillId="0" borderId="10" xfId="57" applyFont="1" applyBorder="1" applyAlignment="1">
      <alignment horizontal="center"/>
    </xf>
    <xf numFmtId="9" fontId="0" fillId="33" borderId="10" xfId="57" applyFont="1" applyFill="1" applyBorder="1" applyAlignment="1" applyProtection="1">
      <alignment horizontal="center"/>
      <protection locked="0"/>
    </xf>
    <xf numFmtId="9" fontId="0" fillId="0" borderId="10" xfId="57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L7" sqref="L7"/>
    </sheetView>
  </sheetViews>
  <sheetFormatPr defaultColWidth="9.140625" defaultRowHeight="12.75"/>
  <cols>
    <col min="4" max="4" width="3.57421875" style="0" customWidth="1"/>
    <col min="5" max="5" width="3.7109375" style="0" customWidth="1"/>
    <col min="6" max="6" width="5.7109375" style="0" customWidth="1"/>
    <col min="7" max="7" width="1.421875" style="0" customWidth="1"/>
    <col min="8" max="8" width="8.421875" style="0" customWidth="1"/>
    <col min="9" max="9" width="1.421875" style="0" customWidth="1"/>
    <col min="10" max="10" width="8.140625" style="0" customWidth="1"/>
    <col min="11" max="11" width="1.8515625" style="0" customWidth="1"/>
    <col min="12" max="12" width="11.140625" style="0" customWidth="1"/>
  </cols>
  <sheetData>
    <row r="1" spans="1:12" ht="15.75">
      <c r="A1" s="22" t="s">
        <v>7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31"/>
    </row>
    <row r="2" spans="1:12" ht="12.75">
      <c r="A2" s="25"/>
      <c r="B2" s="2"/>
      <c r="C2" s="2"/>
      <c r="D2" s="2"/>
      <c r="E2" s="2"/>
      <c r="F2" s="7" t="s">
        <v>0</v>
      </c>
      <c r="G2" s="2"/>
      <c r="H2" s="2"/>
      <c r="I2" s="2"/>
      <c r="J2" s="2"/>
      <c r="K2" s="2"/>
      <c r="L2" s="26"/>
    </row>
    <row r="3" spans="1:12" ht="12.75">
      <c r="A3" s="25"/>
      <c r="B3" s="2"/>
      <c r="C3" s="2"/>
      <c r="D3" s="2"/>
      <c r="E3" s="2"/>
      <c r="F3" s="8" t="s">
        <v>10</v>
      </c>
      <c r="G3" s="2"/>
      <c r="H3" s="2"/>
      <c r="I3" s="2"/>
      <c r="J3" s="2"/>
      <c r="K3" s="2"/>
      <c r="L3" s="26"/>
    </row>
    <row r="4" spans="1:12" ht="12.75">
      <c r="A4" s="25"/>
      <c r="B4" s="2"/>
      <c r="C4" s="2"/>
      <c r="D4" s="2"/>
      <c r="E4" s="2"/>
      <c r="F4" s="2"/>
      <c r="G4" s="2"/>
      <c r="H4" s="3"/>
      <c r="I4" s="3"/>
      <c r="J4" s="3"/>
      <c r="K4" s="2"/>
      <c r="L4" s="26"/>
    </row>
    <row r="5" spans="1:12" ht="12.75">
      <c r="A5" s="25"/>
      <c r="B5" s="5" t="s">
        <v>1</v>
      </c>
      <c r="C5" s="6">
        <v>30</v>
      </c>
      <c r="D5" s="4" t="s">
        <v>2</v>
      </c>
      <c r="E5" s="2"/>
      <c r="F5" s="1" t="s">
        <v>13</v>
      </c>
      <c r="G5" s="30" t="s">
        <v>3</v>
      </c>
      <c r="H5" s="30"/>
      <c r="I5" s="30"/>
      <c r="J5" s="30"/>
      <c r="K5" s="30"/>
      <c r="L5" s="26"/>
    </row>
    <row r="6" spans="1:12" ht="14.25">
      <c r="A6" s="25"/>
      <c r="B6" s="5" t="s">
        <v>8</v>
      </c>
      <c r="C6" s="6">
        <v>18.54</v>
      </c>
      <c r="D6" s="4" t="s">
        <v>9</v>
      </c>
      <c r="E6" s="2"/>
      <c r="F6" s="10">
        <v>0.95</v>
      </c>
      <c r="G6" s="11" t="s">
        <v>4</v>
      </c>
      <c r="H6" s="20">
        <f>($C$5-1)*$C$6/CHIINV((1-F6)/2,$C$5-1)</f>
        <v>11.759254609193453</v>
      </c>
      <c r="I6" s="12" t="s">
        <v>5</v>
      </c>
      <c r="J6" s="21">
        <f>($C$5-1)*$C$6/CHIINV(1-(1-F6)/2,$C$5-1)</f>
        <v>33.50517819654705</v>
      </c>
      <c r="K6" s="13" t="s">
        <v>6</v>
      </c>
      <c r="L6" s="26"/>
    </row>
    <row r="7" spans="1:12" ht="12.75">
      <c r="A7" s="25"/>
      <c r="B7" s="2"/>
      <c r="C7" s="2"/>
      <c r="D7" s="2"/>
      <c r="E7" s="2"/>
      <c r="F7" s="14">
        <v>0.95</v>
      </c>
      <c r="G7" s="11" t="s">
        <v>4</v>
      </c>
      <c r="H7" s="20">
        <f>($C$5-1)*$C$6/CHIINV((1-F7)/2,$C$5-1)</f>
        <v>11.759254609193453</v>
      </c>
      <c r="I7" s="12" t="s">
        <v>5</v>
      </c>
      <c r="J7" s="21">
        <f>($C$5-1)*$C$6/CHIINV(1-(1-F7)/2,$C$5-1)</f>
        <v>33.50517819654705</v>
      </c>
      <c r="K7" s="13" t="s">
        <v>6</v>
      </c>
      <c r="L7" s="26"/>
    </row>
    <row r="8" spans="1:12" ht="12.75">
      <c r="A8" s="25"/>
      <c r="B8" s="2"/>
      <c r="C8" s="2"/>
      <c r="D8" s="2"/>
      <c r="E8" s="2"/>
      <c r="F8" s="14">
        <v>0.9</v>
      </c>
      <c r="G8" s="11" t="s">
        <v>4</v>
      </c>
      <c r="H8" s="20">
        <f>($C$5-1)*$C$6/CHIINV((1-F8)/2,$C$5-1)</f>
        <v>12.633888835797874</v>
      </c>
      <c r="I8" s="12" t="s">
        <v>5</v>
      </c>
      <c r="J8" s="21">
        <f>($C$5-1)*$C$6/CHIINV(1-(1-F8)/2,$C$5-1)</f>
        <v>30.36191988758532</v>
      </c>
      <c r="K8" s="13" t="s">
        <v>6</v>
      </c>
      <c r="L8" s="26"/>
    </row>
    <row r="9" spans="1:12" ht="12.75">
      <c r="A9" s="25"/>
      <c r="B9" s="2"/>
      <c r="C9" s="2"/>
      <c r="D9" s="2"/>
      <c r="E9" s="2"/>
      <c r="F9" s="15">
        <v>0.8</v>
      </c>
      <c r="G9" s="11" t="s">
        <v>4</v>
      </c>
      <c r="H9" s="20">
        <f>($C$5-1)*$C$6/CHIINV((1-F9)/2,$C$5-1)</f>
        <v>13.755303246059752</v>
      </c>
      <c r="I9" s="12" t="s">
        <v>5</v>
      </c>
      <c r="J9" s="21">
        <f>($C$5-1)*$C$6/CHIINV(1-(1-F9)/2,$C$5-1)</f>
        <v>27.198854991697395</v>
      </c>
      <c r="K9" s="13" t="s">
        <v>6</v>
      </c>
      <c r="L9" s="26"/>
    </row>
    <row r="10" spans="1:12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</sheetData>
  <sheetProtection sheet="1" objects="1" scenarios="1"/>
  <mergeCells count="1">
    <mergeCell ref="G5:K5"/>
  </mergeCells>
  <printOptions/>
  <pageMargins left="0.75" right="0.75" top="1" bottom="1" header="0.5" footer="0.5"/>
  <pageSetup horizontalDpi="360" verticalDpi="36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tabSelected="1" zoomScalePageLayoutView="0" workbookViewId="0" topLeftCell="A1">
      <selection activeCell="T5" sqref="T5"/>
    </sheetView>
  </sheetViews>
  <sheetFormatPr defaultColWidth="9.140625" defaultRowHeight="12.75"/>
  <cols>
    <col min="1" max="1" width="3.421875" style="0" customWidth="1"/>
    <col min="6" max="6" width="3.57421875" style="0" customWidth="1"/>
    <col min="7" max="7" width="3.7109375" style="0" customWidth="1"/>
    <col min="8" max="8" width="5.7109375" style="0" customWidth="1"/>
    <col min="9" max="9" width="1.421875" style="0" customWidth="1"/>
    <col min="10" max="10" width="8.421875" style="0" customWidth="1"/>
    <col min="11" max="11" width="1.421875" style="0" customWidth="1"/>
    <col min="12" max="12" width="8.421875" style="0" customWidth="1"/>
    <col min="13" max="13" width="1.8515625" style="0" customWidth="1"/>
    <col min="14" max="14" width="9.140625" style="0" customWidth="1"/>
  </cols>
  <sheetData>
    <row r="1" spans="1:7" ht="15.75">
      <c r="A1" s="9" t="s">
        <v>7</v>
      </c>
      <c r="B1" s="9"/>
      <c r="C1" s="9"/>
      <c r="D1" s="9"/>
      <c r="E1" s="9"/>
      <c r="F1" s="9"/>
      <c r="G1" s="2"/>
    </row>
    <row r="2" spans="7:13" ht="12.75">
      <c r="G2" s="7" t="s">
        <v>0</v>
      </c>
      <c r="I2" s="2"/>
      <c r="J2" s="2"/>
      <c r="K2" s="2"/>
      <c r="M2" s="2"/>
    </row>
    <row r="3" spans="2:13" ht="12.75">
      <c r="B3" s="17" t="s">
        <v>11</v>
      </c>
      <c r="G3" s="8" t="s">
        <v>10</v>
      </c>
      <c r="I3" s="2"/>
      <c r="K3" s="2"/>
      <c r="M3" s="2"/>
    </row>
    <row r="4" spans="2:13" ht="12.75">
      <c r="B4" s="18" t="s">
        <v>12</v>
      </c>
      <c r="G4" s="2"/>
      <c r="H4" s="2"/>
      <c r="I4" s="2"/>
      <c r="J4" s="3"/>
      <c r="K4" s="3"/>
      <c r="L4" s="3"/>
      <c r="M4" s="2"/>
    </row>
    <row r="5" spans="2:13" ht="12.75">
      <c r="B5" s="6">
        <v>123</v>
      </c>
      <c r="D5" s="5" t="s">
        <v>1</v>
      </c>
      <c r="E5" s="19">
        <f>COUNT(B5:B204)</f>
        <v>25</v>
      </c>
      <c r="F5" s="4" t="s">
        <v>2</v>
      </c>
      <c r="H5" s="1" t="s">
        <v>13</v>
      </c>
      <c r="I5" s="30" t="s">
        <v>3</v>
      </c>
      <c r="J5" s="30"/>
      <c r="K5" s="30"/>
      <c r="L5" s="30"/>
      <c r="M5" s="30"/>
    </row>
    <row r="6" spans="2:13" ht="14.25">
      <c r="B6" s="6">
        <v>125</v>
      </c>
      <c r="D6" s="5" t="s">
        <v>8</v>
      </c>
      <c r="E6" s="19">
        <f>STDEV(B5:B204)</f>
        <v>1.9790570145063195</v>
      </c>
      <c r="F6" s="4" t="s">
        <v>9</v>
      </c>
      <c r="H6" s="10">
        <v>0.95</v>
      </c>
      <c r="I6" s="11" t="s">
        <v>4</v>
      </c>
      <c r="J6" s="20">
        <f>($E$5-1)*$E$6/CHIINV((1-H6)/2,$E$5-1)</f>
        <v>1.2066170961163425</v>
      </c>
      <c r="K6" s="12" t="s">
        <v>5</v>
      </c>
      <c r="L6" s="21">
        <f>($E$5-1)*$E$6/CHIINV(1-(1-H6)/2,$E$5-1)</f>
        <v>3.8300776416004516</v>
      </c>
      <c r="M6" s="13" t="s">
        <v>6</v>
      </c>
    </row>
    <row r="7" spans="2:13" ht="12.75">
      <c r="B7" s="6">
        <v>122</v>
      </c>
      <c r="G7" s="2"/>
      <c r="H7" s="16">
        <v>0.95</v>
      </c>
      <c r="I7" s="11" t="s">
        <v>4</v>
      </c>
      <c r="J7" s="20">
        <f>($E$5-1)*$E$6/CHIINV((1-H7)/2,$E$5-1)</f>
        <v>1.2066170961163425</v>
      </c>
      <c r="K7" s="12" t="s">
        <v>5</v>
      </c>
      <c r="L7" s="21">
        <f>($E$5-1)*$E$6/CHIINV(1-(1-H7)/2,$E$5-1)</f>
        <v>3.8300776416004516</v>
      </c>
      <c r="M7" s="13" t="s">
        <v>6</v>
      </c>
    </row>
    <row r="8" spans="2:13" ht="12.75">
      <c r="B8" s="6">
        <v>120</v>
      </c>
      <c r="G8" s="2"/>
      <c r="H8" s="16">
        <v>0.9</v>
      </c>
      <c r="I8" s="11" t="s">
        <v>4</v>
      </c>
      <c r="J8" s="20">
        <f>($E$5-1)*$E$6/CHIINV((1-H8)/2,$E$5-1)</f>
        <v>1.3043342352540153</v>
      </c>
      <c r="K8" s="12" t="s">
        <v>5</v>
      </c>
      <c r="L8" s="21">
        <f>($E$5-1)*$E$6/CHIINV(1-(1-H8)/2,$E$5-1)</f>
        <v>3.429802885836866</v>
      </c>
      <c r="M8" s="13" t="s">
        <v>6</v>
      </c>
    </row>
    <row r="9" spans="2:13" ht="12.75">
      <c r="B9" s="6">
        <v>124</v>
      </c>
      <c r="G9" s="2"/>
      <c r="H9" s="15">
        <v>0.8</v>
      </c>
      <c r="I9" s="11" t="s">
        <v>4</v>
      </c>
      <c r="J9" s="20">
        <f>($E$5-1)*$E$6/CHIINV((1-H9)/2,$E$5-1)</f>
        <v>1.4308054841813815</v>
      </c>
      <c r="K9" s="12" t="s">
        <v>5</v>
      </c>
      <c r="L9" s="21">
        <f>($E$5-1)*$E$6/CHIINV(1-(1-H9)/2,$E$5-1)</f>
        <v>3.033292436303398</v>
      </c>
      <c r="M9" s="13" t="s">
        <v>6</v>
      </c>
    </row>
    <row r="10" ht="12.75">
      <c r="B10" s="6">
        <v>123</v>
      </c>
    </row>
    <row r="11" ht="12.75">
      <c r="B11" s="6">
        <v>121</v>
      </c>
    </row>
    <row r="12" ht="12.75">
      <c r="B12" s="6">
        <v>121</v>
      </c>
    </row>
    <row r="13" ht="12.75">
      <c r="B13" s="6">
        <v>120</v>
      </c>
    </row>
    <row r="14" ht="12.75">
      <c r="B14" s="6">
        <v>124</v>
      </c>
    </row>
    <row r="15" ht="12.75">
      <c r="B15" s="6">
        <v>123</v>
      </c>
    </row>
    <row r="16" ht="12.75">
      <c r="B16" s="6">
        <v>125</v>
      </c>
    </row>
    <row r="17" ht="12.75">
      <c r="B17" s="6">
        <v>120</v>
      </c>
    </row>
    <row r="18" ht="12.75">
      <c r="B18" s="6">
        <v>121</v>
      </c>
    </row>
    <row r="19" ht="12.75">
      <c r="B19" s="6">
        <v>121</v>
      </c>
    </row>
    <row r="20" ht="12.75">
      <c r="B20" s="6">
        <v>120</v>
      </c>
    </row>
    <row r="21" ht="12.75">
      <c r="B21" s="6">
        <v>122</v>
      </c>
    </row>
    <row r="22" ht="12.75">
      <c r="B22" s="6">
        <v>120</v>
      </c>
    </row>
    <row r="23" ht="12.75">
      <c r="B23" s="6">
        <v>125</v>
      </c>
    </row>
    <row r="24" ht="12.75">
      <c r="B24" s="6">
        <v>122</v>
      </c>
    </row>
    <row r="25" ht="12.75">
      <c r="B25" s="6">
        <v>122</v>
      </c>
    </row>
    <row r="26" ht="12.75">
      <c r="B26" s="6">
        <v>125</v>
      </c>
    </row>
    <row r="27" ht="12.75">
      <c r="B27" s="6">
        <v>126</v>
      </c>
    </row>
    <row r="28" ht="12.75">
      <c r="B28" s="6">
        <v>120</v>
      </c>
    </row>
    <row r="29" ht="12.75">
      <c r="B29" s="6">
        <v>120</v>
      </c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  <row r="105" ht="12.75">
      <c r="B105" s="6"/>
    </row>
    <row r="106" ht="12.75">
      <c r="B106" s="6"/>
    </row>
    <row r="107" ht="12.75">
      <c r="B107" s="6"/>
    </row>
    <row r="108" ht="12.75">
      <c r="B108" s="6"/>
    </row>
    <row r="109" ht="12.75">
      <c r="B109" s="6"/>
    </row>
    <row r="110" ht="12.75">
      <c r="B110" s="6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</sheetData>
  <sheetProtection sheet="1" objects="1" scenarios="1"/>
  <mergeCells count="1">
    <mergeCell ref="I5:M5"/>
  </mergeCells>
  <printOptions/>
  <pageMargins left="0.75" right="0.75" top="1" bottom="1" header="0.5" footer="0.5"/>
  <pageSetup horizontalDpi="360" verticalDpi="36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saeedeh</cp:lastModifiedBy>
  <cp:lastPrinted>2000-12-15T10:51:52Z</cp:lastPrinted>
  <dcterms:created xsi:type="dcterms:W3CDTF">1998-07-05T20:47:20Z</dcterms:created>
  <dcterms:modified xsi:type="dcterms:W3CDTF">2007-06-06T13:30:45Z</dcterms:modified>
  <cp:category/>
  <cp:version/>
  <cp:contentType/>
  <cp:contentStatus/>
</cp:coreProperties>
</file>