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340" windowHeight="7170" activeTab="0"/>
  </bookViews>
  <sheets>
    <sheet name="Sheet 1" sheetId="1" r:id="rId1"/>
  </sheets>
  <definedNames>
    <definedName name="Actual">OFFSET('Sheet 1'!$C$7,0,0,n+1,1)</definedName>
    <definedName name="Forecast">OFFSET('Sheet 1'!$D$7,0,0,n,1)</definedName>
    <definedName name="n">COUNT('Sheet 1'!$B$7:$B$106)</definedName>
    <definedName name="_xlnm.Print_Area" localSheetId="0">'Sheet 1'!$A$1:$Q$35</definedName>
    <definedName name="solver_adj" localSheetId="0" hidden="1">'Sheet 1'!$C$4</definedName>
    <definedName name="solver_eng" localSheetId="0" hidden="1">1</definedName>
    <definedName name="solver_lhs1" localSheetId="0" hidden="1">'Sheet 1'!$C$4</definedName>
    <definedName name="solver_lhs2" localSheetId="0" hidden="1">'Sheet 1'!$C$4</definedName>
    <definedName name="solver_lin" localSheetId="0" hidden="1">2</definedName>
    <definedName name="solver_num" localSheetId="0" hidden="1">2</definedName>
    <definedName name="solver_opt" localSheetId="0" hidden="1">'Sheet 1'!$H$4</definedName>
    <definedName name="solver_rel1" localSheetId="0" hidden="1">1</definedName>
    <definedName name="solver_rel2" localSheetId="0" hidden="1">3</definedName>
    <definedName name="solver_rhs1" localSheetId="0" hidden="1">1</definedName>
    <definedName name="solver_rhs2" localSheetId="0" hidden="1">0</definedName>
    <definedName name="solver_tmp" localSheetId="0" hidden="1">0</definedName>
    <definedName name="solver_typ" localSheetId="0" hidden="1">2</definedName>
    <definedName name="solver_val" localSheetId="0" hidden="1">0</definedName>
    <definedName name="solver_ver">1.3</definedName>
    <definedName name="tdata">OFFSET('Sheet 1'!$B$7,0,0,n+1,1)</definedName>
    <definedName name="w">'Sheet 1'!$C$4</definedName>
  </definedNames>
  <calcPr fullCalcOnLoad="1"/>
</workbook>
</file>

<file path=xl/comments1.xml><?xml version="1.0" encoding="utf-8"?>
<comments xmlns="http://schemas.openxmlformats.org/spreadsheetml/2006/main">
  <authors>
    <author>Jayavel Sounderpandian</author>
  </authors>
  <commentList>
    <comment ref="D6" authorId="0">
      <text>
        <r>
          <rPr>
            <sz val="8"/>
            <rFont val="Tahoma"/>
            <family val="0"/>
          </rPr>
          <t xml:space="preserve">The last entry in this column is the forecast for the next period.
</t>
        </r>
      </text>
    </comment>
    <comment ref="F7" authorId="0">
      <text>
        <r>
          <rPr>
            <sz val="8"/>
            <rFont val="Tahoma"/>
            <family val="2"/>
          </rPr>
          <t xml:space="preserve">The errors in these cells are omitted because they are not controlled by </t>
        </r>
        <r>
          <rPr>
            <i/>
            <sz val="8"/>
            <rFont val="Tahoma"/>
            <family val="2"/>
          </rPr>
          <t>w</t>
        </r>
        <r>
          <rPr>
            <sz val="8"/>
            <rFont val="Tahoma"/>
            <family val="2"/>
          </rPr>
          <t>.</t>
        </r>
      </text>
    </comment>
    <comment ref="C4" authorId="0">
      <text>
        <r>
          <rPr>
            <u val="single"/>
            <sz val="8"/>
            <rFont val="Tahoma"/>
            <family val="2"/>
          </rPr>
          <t xml:space="preserve">If an optimal </t>
        </r>
        <r>
          <rPr>
            <b/>
            <u val="single"/>
            <sz val="8"/>
            <rFont val="Tahoma"/>
            <family val="2"/>
          </rPr>
          <t xml:space="preserve">w </t>
        </r>
        <r>
          <rPr>
            <u val="single"/>
            <sz val="8"/>
            <rFont val="Tahoma"/>
            <family val="2"/>
          </rPr>
          <t>that minimizes MSE is desired:</t>
        </r>
        <r>
          <rPr>
            <sz val="8"/>
            <rFont val="Tahoma"/>
            <family val="2"/>
          </rPr>
          <t xml:space="preserve">
1. Unprotect the sheet.
2. Choose Solver under the Tools menu.
3. Cllick the Solve button, and wait for solution.
4. Choose Keep Solver Solution and press OK.
5. Protect the sheet.</t>
        </r>
      </text>
    </comment>
  </commentList>
</comments>
</file>

<file path=xl/sharedStrings.xml><?xml version="1.0" encoding="utf-8"?>
<sst xmlns="http://schemas.openxmlformats.org/spreadsheetml/2006/main" count="11" uniqueCount="11">
  <si>
    <t>t</t>
  </si>
  <si>
    <t>Exponential Smoothing</t>
  </si>
  <si>
    <t>MAE</t>
  </si>
  <si>
    <t>MAPE</t>
  </si>
  <si>
    <t>MSE</t>
  </si>
  <si>
    <t>w</t>
  </si>
  <si>
    <t>|Error|</t>
  </si>
  <si>
    <t>%Error</t>
  </si>
  <si>
    <r>
      <t>Error</t>
    </r>
    <r>
      <rPr>
        <b/>
        <vertAlign val="superscript"/>
        <sz val="10"/>
        <rFont val="Arial"/>
        <family val="0"/>
      </rPr>
      <t>2</t>
    </r>
  </si>
  <si>
    <t>Forecast</t>
  </si>
  <si>
    <r>
      <t>Z</t>
    </r>
    <r>
      <rPr>
        <b/>
        <i/>
        <vertAlign val="subscript"/>
        <sz val="10"/>
        <rFont val="Arial"/>
        <family val="2"/>
      </rPr>
      <t>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</si>
</sst>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00"/>
  </numFmts>
  <fonts count="48">
    <font>
      <sz val="10"/>
      <name val="Arial"/>
      <family val="0"/>
    </font>
    <font>
      <b/>
      <sz val="10"/>
      <name val="Arial"/>
      <family val="0"/>
    </font>
    <font>
      <i/>
      <sz val="10"/>
      <name val="Arial"/>
      <family val="0"/>
    </font>
    <font>
      <b/>
      <i/>
      <sz val="10"/>
      <name val="Arial"/>
      <family val="0"/>
    </font>
    <font>
      <b/>
      <vertAlign val="superscript"/>
      <sz val="10"/>
      <name val="Arial"/>
      <family val="0"/>
    </font>
    <font>
      <sz val="10"/>
      <color indexed="10"/>
      <name val="Arial"/>
      <family val="2"/>
    </font>
    <font>
      <b/>
      <sz val="12"/>
      <color indexed="12"/>
      <name val="Arial"/>
      <family val="2"/>
    </font>
    <font>
      <sz val="8"/>
      <name val="Tahoma"/>
      <family val="0"/>
    </font>
    <font>
      <i/>
      <sz val="8"/>
      <name val="Tahoma"/>
      <family val="2"/>
    </font>
    <font>
      <u val="single"/>
      <sz val="8"/>
      <name val="Tahoma"/>
      <family val="2"/>
    </font>
    <font>
      <b/>
      <u val="single"/>
      <sz val="8"/>
      <name val="Tahoma"/>
      <family val="2"/>
    </font>
    <font>
      <b/>
      <i/>
      <vertAlign val="sub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10" fontId="0" fillId="0" borderId="10" xfId="57" applyNumberFormat="1" applyFont="1" applyBorder="1" applyAlignment="1">
      <alignment horizontal="center"/>
    </xf>
    <xf numFmtId="0" fontId="0" fillId="33" borderId="10" xfId="0" applyFill="1" applyBorder="1" applyAlignment="1" applyProtection="1">
      <alignment horizontal="center"/>
      <protection locked="0"/>
    </xf>
    <xf numFmtId="0" fontId="0" fillId="33" borderId="10" xfId="0" applyFill="1" applyBorder="1" applyAlignment="1" applyProtection="1">
      <alignment/>
      <protection locked="0"/>
    </xf>
    <xf numFmtId="0" fontId="1" fillId="0" borderId="10" xfId="0" applyFont="1" applyBorder="1" applyAlignment="1">
      <alignment horizontal="center"/>
    </xf>
    <xf numFmtId="0" fontId="0" fillId="0" borderId="0" xfId="0" applyBorder="1" applyAlignment="1">
      <alignment/>
    </xf>
    <xf numFmtId="0" fontId="6" fillId="0" borderId="0" xfId="0" applyFont="1" applyAlignment="1">
      <alignment/>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0" fillId="33" borderId="15" xfId="0" applyFill="1" applyBorder="1" applyAlignment="1" applyProtection="1">
      <alignment/>
      <protection locked="0"/>
    </xf>
    <xf numFmtId="0" fontId="3" fillId="0" borderId="0" xfId="0" applyFont="1" applyAlignment="1">
      <alignment horizontal="right"/>
    </xf>
    <xf numFmtId="0" fontId="1" fillId="0" borderId="0" xfId="0" applyFont="1" applyAlignment="1">
      <alignment/>
    </xf>
    <xf numFmtId="0" fontId="1" fillId="0" borderId="0" xfId="0" applyFont="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0" borderId="10" xfId="0" applyFont="1" applyBorder="1" applyAlignment="1">
      <alignment/>
    </xf>
    <xf numFmtId="10" fontId="5" fillId="0" borderId="10" xfId="57" applyNumberFormat="1" applyFont="1" applyBorder="1" applyAlignment="1">
      <alignment/>
    </xf>
    <xf numFmtId="0" fontId="3"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6625"/>
          <c:y val="0.02825"/>
          <c:w val="0.91475"/>
          <c:h val="0.8725"/>
        </c:manualLayout>
      </c:layout>
      <c:lineChart>
        <c:grouping val="standard"/>
        <c:varyColors val="0"/>
        <c:ser>
          <c:idx val="0"/>
          <c:order val="0"/>
          <c:tx>
            <c:v>Actual</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8080"/>
              </a:solidFill>
              <a:ln>
                <a:solidFill>
                  <a:srgbClr val="999933"/>
                </a:solidFill>
              </a:ln>
            </c:spPr>
          </c:marker>
          <c:cat>
            <c:strRef>
              <c:f>[0]!tdata</c:f>
              <c:strCache/>
            </c:strRef>
          </c:cat>
          <c:val>
            <c:numRef>
              <c:f>[0]!Actual</c:f>
              <c:numCache/>
            </c:numRef>
          </c:val>
          <c:smooth val="0"/>
        </c:ser>
        <c:ser>
          <c:idx val="1"/>
          <c:order val="1"/>
          <c:tx>
            <c:strRef>
              <c:f>'Sheet 1'!$D$6</c:f>
              <c:strCache>
                <c:ptCount val="1"/>
                <c:pt idx="0">
                  <c:v>Forecast</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E3E3E3"/>
              </a:solidFill>
              <a:ln>
                <a:solidFill>
                  <a:srgbClr val="FF8080"/>
                </a:solidFill>
              </a:ln>
            </c:spPr>
          </c:marker>
          <c:cat>
            <c:strRef>
              <c:f>[0]!tdata</c:f>
              <c:strCache/>
            </c:strRef>
          </c:cat>
          <c:val>
            <c:numRef>
              <c:f>[0]!Forecast</c:f>
              <c:numCache/>
            </c:numRef>
          </c:val>
          <c:smooth val="0"/>
        </c:ser>
        <c:marker val="1"/>
        <c:axId val="3539857"/>
        <c:axId val="31858714"/>
      </c:lineChart>
      <c:catAx>
        <c:axId val="3539857"/>
        <c:scaling>
          <c:orientation val="minMax"/>
        </c:scaling>
        <c:axPos val="b"/>
        <c:title>
          <c:tx>
            <c:rich>
              <a:bodyPr vert="horz" rot="0" anchor="ctr"/>
              <a:lstStyle/>
              <a:p>
                <a:pPr algn="ctr">
                  <a:defRPr/>
                </a:pPr>
                <a:r>
                  <a:rPr lang="en-US" cap="none" sz="1000" b="1" i="0" u="none" baseline="0">
                    <a:solidFill>
                      <a:srgbClr val="000000"/>
                    </a:solidFill>
                  </a:rPr>
                  <a:t>t</a:t>
                </a:r>
              </a:p>
            </c:rich>
          </c:tx>
          <c:layout>
            <c:manualLayout>
              <c:xMode val="factor"/>
              <c:yMode val="factor"/>
              <c:x val="-0.022"/>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858714"/>
        <c:crosses val="autoZero"/>
        <c:auto val="1"/>
        <c:lblOffset val="100"/>
        <c:tickLblSkip val="1"/>
        <c:noMultiLvlLbl val="0"/>
      </c:catAx>
      <c:valAx>
        <c:axId val="31858714"/>
        <c:scaling>
          <c:orientation val="minMax"/>
        </c:scaling>
        <c:axPos val="l"/>
        <c:title>
          <c:tx>
            <c:rich>
              <a:bodyPr vert="horz" rot="-5400000" anchor="ctr"/>
              <a:lstStyle/>
              <a:p>
                <a:pPr algn="ctr">
                  <a:defRPr/>
                </a:pPr>
                <a:r>
                  <a:rPr lang="en-US" cap="none" sz="1000" b="1" i="0" u="none" baseline="0">
                    <a:solidFill>
                      <a:srgbClr val="000000"/>
                    </a:solidFill>
                  </a:rPr>
                  <a:t>Z</a:t>
                </a:r>
              </a:p>
            </c:rich>
          </c:tx>
          <c:layout>
            <c:manualLayout>
              <c:xMode val="factor"/>
              <c:yMode val="factor"/>
              <c:x val="-0.01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9857"/>
        <c:crossesAt val="1"/>
        <c:crossBetween val="between"/>
        <c:dispUnits/>
      </c:valAx>
      <c:spPr>
        <a:solidFill>
          <a:srgbClr val="FFFFFF"/>
        </a:solidFill>
        <a:ln w="3175">
          <a:noFill/>
        </a:ln>
      </c:spPr>
    </c:plotArea>
    <c:legend>
      <c:legendPos val="r"/>
      <c:layout>
        <c:manualLayout>
          <c:xMode val="edge"/>
          <c:yMode val="edge"/>
          <c:x val="0.13475"/>
          <c:y val="0.071"/>
          <c:w val="0.165"/>
          <c:h val="0.122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xdr:row>
      <xdr:rowOff>9525</xdr:rowOff>
    </xdr:from>
    <xdr:to>
      <xdr:col>16</xdr:col>
      <xdr:colOff>561975</xdr:colOff>
      <xdr:row>23</xdr:row>
      <xdr:rowOff>152400</xdr:rowOff>
    </xdr:to>
    <xdr:graphicFrame>
      <xdr:nvGraphicFramePr>
        <xdr:cNvPr id="1" name="Chart 4"/>
        <xdr:cNvGraphicFramePr/>
      </xdr:nvGraphicFramePr>
      <xdr:xfrm>
        <a:off x="3409950" y="371475"/>
        <a:ext cx="5105400" cy="3448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6"/>
  <sheetViews>
    <sheetView showGridLines="0" tabSelected="1" zoomScalePageLayoutView="0" workbookViewId="0" topLeftCell="A1">
      <selection activeCell="N29" sqref="N29"/>
    </sheetView>
  </sheetViews>
  <sheetFormatPr defaultColWidth="9.140625" defaultRowHeight="12.75"/>
  <cols>
    <col min="1" max="1" width="3.28125" style="0" customWidth="1"/>
    <col min="2" max="2" width="3.7109375" style="0" customWidth="1"/>
    <col min="3" max="4" width="8.28125" style="0" customWidth="1"/>
    <col min="5" max="5" width="1.57421875" style="10" customWidth="1"/>
    <col min="6" max="8" width="8.00390625" style="0" customWidth="1"/>
    <col min="9" max="9" width="6.140625" style="0" customWidth="1"/>
  </cols>
  <sheetData>
    <row r="1" spans="1:9" ht="15.75">
      <c r="A1" s="11" t="s">
        <v>1</v>
      </c>
      <c r="G1" s="12"/>
      <c r="H1" s="13"/>
      <c r="I1" s="14"/>
    </row>
    <row r="2" ht="12.75">
      <c r="E2"/>
    </row>
    <row r="3" spans="6:8" ht="12.75" customHeight="1">
      <c r="F3" s="9" t="s">
        <v>2</v>
      </c>
      <c r="G3" s="9" t="s">
        <v>3</v>
      </c>
      <c r="H3" s="9" t="s">
        <v>4</v>
      </c>
    </row>
    <row r="4" spans="2:8" ht="12.75">
      <c r="B4" s="15" t="s">
        <v>5</v>
      </c>
      <c r="C4" s="7">
        <v>0.4</v>
      </c>
      <c r="F4" s="20">
        <f>AVERAGE(F9:F106)</f>
        <v>11.303380630606775</v>
      </c>
      <c r="G4" s="21">
        <f>AVERAGE(G9:G106)</f>
        <v>0.012033493217990713</v>
      </c>
      <c r="H4" s="20">
        <f>AVERAGE(H9:H106)</f>
        <v>216.93129810313815</v>
      </c>
    </row>
    <row r="5" ht="2.25" customHeight="1"/>
    <row r="6" spans="2:8" ht="15.75">
      <c r="B6" s="22" t="s">
        <v>0</v>
      </c>
      <c r="C6" s="22" t="s">
        <v>10</v>
      </c>
      <c r="D6" s="9" t="s">
        <v>9</v>
      </c>
      <c r="E6" s="17"/>
      <c r="F6" s="9" t="s">
        <v>6</v>
      </c>
      <c r="G6" s="9" t="s">
        <v>7</v>
      </c>
      <c r="H6" s="9" t="s">
        <v>8</v>
      </c>
    </row>
    <row r="7" spans="2:8" ht="12.75">
      <c r="B7" s="2">
        <v>1</v>
      </c>
      <c r="C7" s="7">
        <v>925</v>
      </c>
      <c r="D7" s="5">
        <f>C7</f>
        <v>925</v>
      </c>
      <c r="E7" s="18"/>
      <c r="F7" s="3"/>
      <c r="G7" s="3"/>
      <c r="H7" s="3"/>
    </row>
    <row r="8" spans="2:8" ht="12.75">
      <c r="B8" s="1">
        <f>IF(C7&lt;&gt;"",1+B7,"")</f>
        <v>2</v>
      </c>
      <c r="C8" s="7">
        <v>940</v>
      </c>
      <c r="D8" s="5">
        <f>IF(C7&lt;&gt;"",w*C7+(1-w)*D7,"")</f>
        <v>925</v>
      </c>
      <c r="E8" s="18"/>
      <c r="F8" s="19"/>
      <c r="G8" s="4"/>
      <c r="H8" s="4"/>
    </row>
    <row r="9" spans="2:8" ht="12.75">
      <c r="B9" s="1">
        <f aca="true" t="shared" si="0" ref="B9:B24">IF(C8&lt;&gt;"",1+B8,"")</f>
        <v>3</v>
      </c>
      <c r="C9" s="7">
        <v>924</v>
      </c>
      <c r="D9" s="5">
        <f aca="true" t="shared" si="1" ref="D9:D24">IF(C8&lt;&gt;"",w*C8+(1-w)*D8,"")</f>
        <v>931</v>
      </c>
      <c r="E9" s="18"/>
      <c r="F9" s="5">
        <f>IF(C9&lt;&gt;"",ABS(C9-D9),"")</f>
        <v>7</v>
      </c>
      <c r="G9" s="6">
        <f>IF(C9&lt;&gt;"",F9/C9,"")</f>
        <v>0.007575757575757576</v>
      </c>
      <c r="H9" s="5">
        <f>IF(C9&lt;&gt;"",F9^2,"")</f>
        <v>49</v>
      </c>
    </row>
    <row r="10" spans="2:8" ht="12.75">
      <c r="B10" s="1">
        <f t="shared" si="0"/>
        <v>4</v>
      </c>
      <c r="C10" s="7">
        <v>925</v>
      </c>
      <c r="D10" s="5">
        <f t="shared" si="1"/>
        <v>928.2</v>
      </c>
      <c r="E10" s="18"/>
      <c r="F10" s="5">
        <f aca="true" t="shared" si="2" ref="F10:F25">IF(C10&lt;&gt;"",ABS(C10-D10),"")</f>
        <v>3.2000000000000455</v>
      </c>
      <c r="G10" s="6">
        <f aca="true" t="shared" si="3" ref="G10:G25">IF(C10&lt;&gt;"",F10/C10,"")</f>
        <v>0.0034594594594595084</v>
      </c>
      <c r="H10" s="5">
        <f aca="true" t="shared" si="4" ref="H10:H25">IF(C10&lt;&gt;"",F10^2,"")</f>
        <v>10.240000000000292</v>
      </c>
    </row>
    <row r="11" spans="2:8" ht="12.75">
      <c r="B11" s="1">
        <f t="shared" si="0"/>
        <v>5</v>
      </c>
      <c r="C11" s="7">
        <v>912</v>
      </c>
      <c r="D11" s="5">
        <f t="shared" si="1"/>
        <v>926.92</v>
      </c>
      <c r="E11" s="18"/>
      <c r="F11" s="5">
        <f t="shared" si="2"/>
        <v>14.919999999999959</v>
      </c>
      <c r="G11" s="6">
        <f t="shared" si="3"/>
        <v>0.016359649122806973</v>
      </c>
      <c r="H11" s="5">
        <f t="shared" si="4"/>
        <v>222.60639999999879</v>
      </c>
    </row>
    <row r="12" spans="2:9" ht="12.75">
      <c r="B12" s="1">
        <f t="shared" si="0"/>
        <v>6</v>
      </c>
      <c r="C12" s="7">
        <v>908</v>
      </c>
      <c r="D12" s="5">
        <f t="shared" si="1"/>
        <v>920.952</v>
      </c>
      <c r="E12" s="18"/>
      <c r="F12" s="5">
        <f t="shared" si="2"/>
        <v>12.951999999999998</v>
      </c>
      <c r="G12" s="6">
        <f t="shared" si="3"/>
        <v>0.014264317180616739</v>
      </c>
      <c r="H12" s="5">
        <f t="shared" si="4"/>
        <v>167.75430399999996</v>
      </c>
      <c r="I12" s="16"/>
    </row>
    <row r="13" spans="2:8" ht="12.75">
      <c r="B13" s="1">
        <f t="shared" si="0"/>
        <v>7</v>
      </c>
      <c r="C13" s="7">
        <v>910</v>
      </c>
      <c r="D13" s="5">
        <f t="shared" si="1"/>
        <v>915.7712</v>
      </c>
      <c r="E13" s="18"/>
      <c r="F13" s="5">
        <f t="shared" si="2"/>
        <v>5.771200000000022</v>
      </c>
      <c r="G13" s="6">
        <f t="shared" si="3"/>
        <v>0.006341978021978046</v>
      </c>
      <c r="H13" s="5">
        <f t="shared" si="4"/>
        <v>33.30674944000025</v>
      </c>
    </row>
    <row r="14" spans="2:8" ht="12.75">
      <c r="B14" s="1">
        <f t="shared" si="0"/>
        <v>8</v>
      </c>
      <c r="C14" s="7">
        <v>912</v>
      </c>
      <c r="D14" s="5">
        <f t="shared" si="1"/>
        <v>913.46272</v>
      </c>
      <c r="E14" s="18"/>
      <c r="F14" s="5">
        <f t="shared" si="2"/>
        <v>1.4627199999999903</v>
      </c>
      <c r="G14" s="6">
        <f t="shared" si="3"/>
        <v>0.0016038596491227963</v>
      </c>
      <c r="H14" s="5">
        <f t="shared" si="4"/>
        <v>2.1395497983999716</v>
      </c>
    </row>
    <row r="15" spans="2:8" ht="12.75">
      <c r="B15" s="1">
        <f t="shared" si="0"/>
        <v>9</v>
      </c>
      <c r="C15" s="7">
        <v>915</v>
      </c>
      <c r="D15" s="5">
        <f t="shared" si="1"/>
        <v>912.877632</v>
      </c>
      <c r="E15" s="18"/>
      <c r="F15" s="5">
        <f t="shared" si="2"/>
        <v>2.1223680000000513</v>
      </c>
      <c r="G15" s="6">
        <f t="shared" si="3"/>
        <v>0.002319527868852515</v>
      </c>
      <c r="H15" s="5">
        <f t="shared" si="4"/>
        <v>4.504445927424218</v>
      </c>
    </row>
    <row r="16" spans="2:8" ht="12.75">
      <c r="B16" s="1">
        <f t="shared" si="0"/>
        <v>10</v>
      </c>
      <c r="C16" s="7">
        <v>924</v>
      </c>
      <c r="D16" s="5">
        <f t="shared" si="1"/>
        <v>913.7265792</v>
      </c>
      <c r="E16" s="18"/>
      <c r="F16" s="5">
        <f t="shared" si="2"/>
        <v>10.273420800000054</v>
      </c>
      <c r="G16" s="6">
        <f t="shared" si="3"/>
        <v>0.011118420779220838</v>
      </c>
      <c r="H16" s="5">
        <f t="shared" si="4"/>
        <v>105.54317493387374</v>
      </c>
    </row>
    <row r="17" spans="2:8" ht="12.75">
      <c r="B17" s="1">
        <f t="shared" si="0"/>
        <v>11</v>
      </c>
      <c r="C17" s="7">
        <v>943</v>
      </c>
      <c r="D17" s="5">
        <f t="shared" si="1"/>
        <v>917.83594752</v>
      </c>
      <c r="E17" s="18"/>
      <c r="F17" s="5">
        <f t="shared" si="2"/>
        <v>25.16405248000001</v>
      </c>
      <c r="G17" s="6">
        <f t="shared" si="3"/>
        <v>0.02668510337221634</v>
      </c>
      <c r="H17" s="5">
        <f t="shared" si="4"/>
        <v>633.2295372161947</v>
      </c>
    </row>
    <row r="18" spans="2:8" ht="12.75">
      <c r="B18" s="1">
        <f t="shared" si="0"/>
        <v>12</v>
      </c>
      <c r="C18" s="7">
        <v>962</v>
      </c>
      <c r="D18" s="5">
        <f t="shared" si="1"/>
        <v>927.901568512</v>
      </c>
      <c r="E18" s="18"/>
      <c r="F18" s="5">
        <f t="shared" si="2"/>
        <v>34.09843148799996</v>
      </c>
      <c r="G18" s="6">
        <f t="shared" si="3"/>
        <v>0.03544535497713094</v>
      </c>
      <c r="H18" s="5">
        <f t="shared" si="4"/>
        <v>1162.7030299418273</v>
      </c>
    </row>
    <row r="19" spans="2:8" ht="12.75">
      <c r="B19" s="1">
        <f t="shared" si="0"/>
        <v>13</v>
      </c>
      <c r="C19" s="7">
        <v>960</v>
      </c>
      <c r="D19" s="5">
        <f t="shared" si="1"/>
        <v>941.5409411072001</v>
      </c>
      <c r="E19" s="18"/>
      <c r="F19" s="5">
        <f t="shared" si="2"/>
        <v>18.45905889279993</v>
      </c>
      <c r="G19" s="6">
        <f t="shared" si="3"/>
        <v>0.019228186346666596</v>
      </c>
      <c r="H19" s="5">
        <f t="shared" si="4"/>
        <v>340.7368552078562</v>
      </c>
    </row>
    <row r="20" spans="2:8" ht="12.75">
      <c r="B20" s="1">
        <f t="shared" si="0"/>
        <v>14</v>
      </c>
      <c r="C20" s="7">
        <v>958</v>
      </c>
      <c r="D20" s="5">
        <f t="shared" si="1"/>
        <v>948.92456466432</v>
      </c>
      <c r="E20" s="18"/>
      <c r="F20" s="5">
        <f t="shared" si="2"/>
        <v>9.075435335680027</v>
      </c>
      <c r="G20" s="6">
        <f t="shared" si="3"/>
        <v>0.00947331454663886</v>
      </c>
      <c r="H20" s="5">
        <f t="shared" si="4"/>
        <v>82.36352653210963</v>
      </c>
    </row>
    <row r="21" spans="2:8" ht="12.75">
      <c r="B21" s="1">
        <f t="shared" si="0"/>
        <v>15</v>
      </c>
      <c r="C21" s="7">
        <v>955</v>
      </c>
      <c r="D21" s="5">
        <f t="shared" si="1"/>
        <v>952.554738798592</v>
      </c>
      <c r="E21" s="18"/>
      <c r="F21" s="5">
        <f t="shared" si="2"/>
        <v>2.445261201408016</v>
      </c>
      <c r="G21" s="6">
        <f t="shared" si="3"/>
        <v>0.002560482933411535</v>
      </c>
      <c r="H21" s="5">
        <f t="shared" si="4"/>
        <v>5.979302343111374</v>
      </c>
    </row>
    <row r="22" spans="2:8" ht="12.75">
      <c r="B22" s="1">
        <f t="shared" si="0"/>
        <v>16</v>
      </c>
      <c r="C22" s="7"/>
      <c r="D22" s="5">
        <f t="shared" si="1"/>
        <v>953.5328432791551</v>
      </c>
      <c r="E22" s="18"/>
      <c r="F22" s="5">
        <f t="shared" si="2"/>
      </c>
      <c r="G22" s="6">
        <f t="shared" si="3"/>
      </c>
      <c r="H22" s="5">
        <f t="shared" si="4"/>
      </c>
    </row>
    <row r="23" spans="2:8" ht="12.75">
      <c r="B23" s="1">
        <f t="shared" si="0"/>
      </c>
      <c r="C23" s="7"/>
      <c r="D23" s="5">
        <f t="shared" si="1"/>
      </c>
      <c r="E23" s="18"/>
      <c r="F23" s="5">
        <f t="shared" si="2"/>
      </c>
      <c r="G23" s="6">
        <f t="shared" si="3"/>
      </c>
      <c r="H23" s="5">
        <f t="shared" si="4"/>
      </c>
    </row>
    <row r="24" spans="2:8" ht="12.75">
      <c r="B24" s="1">
        <f t="shared" si="0"/>
      </c>
      <c r="C24" s="8"/>
      <c r="D24" s="5">
        <f t="shared" si="1"/>
      </c>
      <c r="E24" s="18"/>
      <c r="F24" s="5">
        <f t="shared" si="2"/>
      </c>
      <c r="G24" s="6">
        <f t="shared" si="3"/>
      </c>
      <c r="H24" s="5">
        <f t="shared" si="4"/>
      </c>
    </row>
    <row r="25" spans="2:8" ht="12.75">
      <c r="B25" s="1">
        <f aca="true" t="shared" si="5" ref="B25:B40">IF(C24&lt;&gt;"",1+B24,"")</f>
      </c>
      <c r="C25" s="8"/>
      <c r="D25" s="5">
        <f aca="true" t="shared" si="6" ref="D25:D40">IF(C24&lt;&gt;"",w*C24+(1-w)*D24,"")</f>
      </c>
      <c r="E25" s="18"/>
      <c r="F25" s="5">
        <f t="shared" si="2"/>
      </c>
      <c r="G25" s="6">
        <f t="shared" si="3"/>
      </c>
      <c r="H25" s="5">
        <f t="shared" si="4"/>
      </c>
    </row>
    <row r="26" spans="2:8" ht="12.75">
      <c r="B26" s="1">
        <f t="shared" si="5"/>
      </c>
      <c r="C26" s="8"/>
      <c r="D26" s="5">
        <f t="shared" si="6"/>
      </c>
      <c r="E26" s="18"/>
      <c r="F26" s="5">
        <f aca="true" t="shared" si="7" ref="F26:F41">IF(C26&lt;&gt;"",ABS(C26-D26),"")</f>
      </c>
      <c r="G26" s="6">
        <f aca="true" t="shared" si="8" ref="G26:G41">IF(C26&lt;&gt;"",F26/C26,"")</f>
      </c>
      <c r="H26" s="5">
        <f aca="true" t="shared" si="9" ref="H26:H41">IF(C26&lt;&gt;"",F26^2,"")</f>
      </c>
    </row>
    <row r="27" spans="2:8" ht="12.75">
      <c r="B27" s="1">
        <f t="shared" si="5"/>
      </c>
      <c r="C27" s="8"/>
      <c r="D27" s="5">
        <f t="shared" si="6"/>
      </c>
      <c r="E27" s="18"/>
      <c r="F27" s="5">
        <f t="shared" si="7"/>
      </c>
      <c r="G27" s="6">
        <f t="shared" si="8"/>
      </c>
      <c r="H27" s="5">
        <f t="shared" si="9"/>
      </c>
    </row>
    <row r="28" spans="2:8" ht="12.75">
      <c r="B28" s="1">
        <f t="shared" si="5"/>
      </c>
      <c r="C28" s="8"/>
      <c r="D28" s="5">
        <f t="shared" si="6"/>
      </c>
      <c r="E28" s="18"/>
      <c r="F28" s="5">
        <f t="shared" si="7"/>
      </c>
      <c r="G28" s="6">
        <f t="shared" si="8"/>
      </c>
      <c r="H28" s="5">
        <f t="shared" si="9"/>
      </c>
    </row>
    <row r="29" spans="2:8" ht="12.75">
      <c r="B29" s="1">
        <f t="shared" si="5"/>
      </c>
      <c r="C29" s="8"/>
      <c r="D29" s="5">
        <f t="shared" si="6"/>
      </c>
      <c r="E29" s="18"/>
      <c r="F29" s="5">
        <f t="shared" si="7"/>
      </c>
      <c r="G29" s="6">
        <f t="shared" si="8"/>
      </c>
      <c r="H29" s="5">
        <f t="shared" si="9"/>
      </c>
    </row>
    <row r="30" spans="2:8" ht="12.75">
      <c r="B30" s="1">
        <f t="shared" si="5"/>
      </c>
      <c r="C30" s="8"/>
      <c r="D30" s="5">
        <f t="shared" si="6"/>
      </c>
      <c r="E30" s="18"/>
      <c r="F30" s="5">
        <f t="shared" si="7"/>
      </c>
      <c r="G30" s="6">
        <f t="shared" si="8"/>
      </c>
      <c r="H30" s="5">
        <f t="shared" si="9"/>
      </c>
    </row>
    <row r="31" spans="2:8" ht="12.75">
      <c r="B31" s="1">
        <f t="shared" si="5"/>
      </c>
      <c r="C31" s="8"/>
      <c r="D31" s="5">
        <f t="shared" si="6"/>
      </c>
      <c r="E31" s="18"/>
      <c r="F31" s="5">
        <f t="shared" si="7"/>
      </c>
      <c r="G31" s="6">
        <f t="shared" si="8"/>
      </c>
      <c r="H31" s="5">
        <f t="shared" si="9"/>
      </c>
    </row>
    <row r="32" spans="2:8" ht="12.75">
      <c r="B32" s="1">
        <f t="shared" si="5"/>
      </c>
      <c r="C32" s="8"/>
      <c r="D32" s="5">
        <f t="shared" si="6"/>
      </c>
      <c r="E32" s="18"/>
      <c r="F32" s="5">
        <f t="shared" si="7"/>
      </c>
      <c r="G32" s="6">
        <f t="shared" si="8"/>
      </c>
      <c r="H32" s="5">
        <f t="shared" si="9"/>
      </c>
    </row>
    <row r="33" spans="2:8" ht="12.75">
      <c r="B33" s="1">
        <f t="shared" si="5"/>
      </c>
      <c r="C33" s="8"/>
      <c r="D33" s="5">
        <f t="shared" si="6"/>
      </c>
      <c r="E33" s="18"/>
      <c r="F33" s="5">
        <f t="shared" si="7"/>
      </c>
      <c r="G33" s="6">
        <f t="shared" si="8"/>
      </c>
      <c r="H33" s="5">
        <f t="shared" si="9"/>
      </c>
    </row>
    <row r="34" spans="2:8" ht="12.75">
      <c r="B34" s="1">
        <f t="shared" si="5"/>
      </c>
      <c r="C34" s="8"/>
      <c r="D34" s="5">
        <f t="shared" si="6"/>
      </c>
      <c r="E34" s="18"/>
      <c r="F34" s="5">
        <f t="shared" si="7"/>
      </c>
      <c r="G34" s="6">
        <f t="shared" si="8"/>
      </c>
      <c r="H34" s="5">
        <f t="shared" si="9"/>
      </c>
    </row>
    <row r="35" spans="2:8" ht="12.75">
      <c r="B35" s="1">
        <f t="shared" si="5"/>
      </c>
      <c r="C35" s="8"/>
      <c r="D35" s="5">
        <f t="shared" si="6"/>
      </c>
      <c r="E35" s="18"/>
      <c r="F35" s="5">
        <f t="shared" si="7"/>
      </c>
      <c r="G35" s="6">
        <f t="shared" si="8"/>
      </c>
      <c r="H35" s="5">
        <f t="shared" si="9"/>
      </c>
    </row>
    <row r="36" spans="2:8" ht="12.75">
      <c r="B36" s="1">
        <f t="shared" si="5"/>
      </c>
      <c r="C36" s="8"/>
      <c r="D36" s="5">
        <f t="shared" si="6"/>
      </c>
      <c r="E36" s="18"/>
      <c r="F36" s="5">
        <f t="shared" si="7"/>
      </c>
      <c r="G36" s="6">
        <f t="shared" si="8"/>
      </c>
      <c r="H36" s="5">
        <f t="shared" si="9"/>
      </c>
    </row>
    <row r="37" spans="2:8" ht="12.75">
      <c r="B37" s="1">
        <f t="shared" si="5"/>
      </c>
      <c r="C37" s="8"/>
      <c r="D37" s="5">
        <f t="shared" si="6"/>
      </c>
      <c r="E37" s="18"/>
      <c r="F37" s="5">
        <f t="shared" si="7"/>
      </c>
      <c r="G37" s="6">
        <f t="shared" si="8"/>
      </c>
      <c r="H37" s="5">
        <f t="shared" si="9"/>
      </c>
    </row>
    <row r="38" spans="2:8" ht="12.75">
      <c r="B38" s="1">
        <f t="shared" si="5"/>
      </c>
      <c r="C38" s="8"/>
      <c r="D38" s="5">
        <f t="shared" si="6"/>
      </c>
      <c r="E38" s="18"/>
      <c r="F38" s="5">
        <f t="shared" si="7"/>
      </c>
      <c r="G38" s="6">
        <f t="shared" si="8"/>
      </c>
      <c r="H38" s="5">
        <f t="shared" si="9"/>
      </c>
    </row>
    <row r="39" spans="2:8" ht="12.75">
      <c r="B39" s="1">
        <f t="shared" si="5"/>
      </c>
      <c r="C39" s="8"/>
      <c r="D39" s="5">
        <f t="shared" si="6"/>
      </c>
      <c r="E39" s="18"/>
      <c r="F39" s="5">
        <f t="shared" si="7"/>
      </c>
      <c r="G39" s="6">
        <f t="shared" si="8"/>
      </c>
      <c r="H39" s="5">
        <f t="shared" si="9"/>
      </c>
    </row>
    <row r="40" spans="2:8" ht="12.75">
      <c r="B40" s="1">
        <f t="shared" si="5"/>
      </c>
      <c r="C40" s="8"/>
      <c r="D40" s="5">
        <f t="shared" si="6"/>
      </c>
      <c r="E40" s="18"/>
      <c r="F40" s="5">
        <f t="shared" si="7"/>
      </c>
      <c r="G40" s="6">
        <f t="shared" si="8"/>
      </c>
      <c r="H40" s="5">
        <f t="shared" si="9"/>
      </c>
    </row>
    <row r="41" spans="2:8" ht="12.75">
      <c r="B41" s="1">
        <f aca="true" t="shared" si="10" ref="B41:B56">IF(C40&lt;&gt;"",1+B40,"")</f>
      </c>
      <c r="C41" s="8"/>
      <c r="D41" s="5">
        <f aca="true" t="shared" si="11" ref="D41:D56">IF(C40&lt;&gt;"",w*C40+(1-w)*D40,"")</f>
      </c>
      <c r="E41" s="18"/>
      <c r="F41" s="5">
        <f t="shared" si="7"/>
      </c>
      <c r="G41" s="6">
        <f t="shared" si="8"/>
      </c>
      <c r="H41" s="5">
        <f t="shared" si="9"/>
      </c>
    </row>
    <row r="42" spans="2:8" ht="12.75">
      <c r="B42" s="1">
        <f t="shared" si="10"/>
      </c>
      <c r="C42" s="8"/>
      <c r="D42" s="5">
        <f t="shared" si="11"/>
      </c>
      <c r="E42" s="18"/>
      <c r="F42" s="5">
        <f aca="true" t="shared" si="12" ref="F42:F57">IF(C42&lt;&gt;"",ABS(C42-D42),"")</f>
      </c>
      <c r="G42" s="6">
        <f aca="true" t="shared" si="13" ref="G42:G57">IF(C42&lt;&gt;"",F42/C42,"")</f>
      </c>
      <c r="H42" s="5">
        <f aca="true" t="shared" si="14" ref="H42:H57">IF(C42&lt;&gt;"",F42^2,"")</f>
      </c>
    </row>
    <row r="43" spans="2:8" ht="12.75">
      <c r="B43" s="1">
        <f t="shared" si="10"/>
      </c>
      <c r="C43" s="8"/>
      <c r="D43" s="5">
        <f t="shared" si="11"/>
      </c>
      <c r="E43" s="18"/>
      <c r="F43" s="5">
        <f t="shared" si="12"/>
      </c>
      <c r="G43" s="6">
        <f t="shared" si="13"/>
      </c>
      <c r="H43" s="5">
        <f t="shared" si="14"/>
      </c>
    </row>
    <row r="44" spans="2:8" ht="12.75">
      <c r="B44" s="1">
        <f t="shared" si="10"/>
      </c>
      <c r="C44" s="8"/>
      <c r="D44" s="5">
        <f t="shared" si="11"/>
      </c>
      <c r="E44" s="18"/>
      <c r="F44" s="5">
        <f t="shared" si="12"/>
      </c>
      <c r="G44" s="6">
        <f t="shared" si="13"/>
      </c>
      <c r="H44" s="5">
        <f t="shared" si="14"/>
      </c>
    </row>
    <row r="45" spans="2:8" ht="12.75">
      <c r="B45" s="1">
        <f t="shared" si="10"/>
      </c>
      <c r="C45" s="8"/>
      <c r="D45" s="5">
        <f t="shared" si="11"/>
      </c>
      <c r="E45" s="18"/>
      <c r="F45" s="5">
        <f t="shared" si="12"/>
      </c>
      <c r="G45" s="6">
        <f t="shared" si="13"/>
      </c>
      <c r="H45" s="5">
        <f t="shared" si="14"/>
      </c>
    </row>
    <row r="46" spans="2:8" ht="12.75">
      <c r="B46" s="1">
        <f t="shared" si="10"/>
      </c>
      <c r="C46" s="8"/>
      <c r="D46" s="5">
        <f t="shared" si="11"/>
      </c>
      <c r="E46" s="18"/>
      <c r="F46" s="5">
        <f t="shared" si="12"/>
      </c>
      <c r="G46" s="6">
        <f t="shared" si="13"/>
      </c>
      <c r="H46" s="5">
        <f t="shared" si="14"/>
      </c>
    </row>
    <row r="47" spans="2:8" ht="12.75">
      <c r="B47" s="1">
        <f t="shared" si="10"/>
      </c>
      <c r="C47" s="8"/>
      <c r="D47" s="5">
        <f t="shared" si="11"/>
      </c>
      <c r="E47" s="18"/>
      <c r="F47" s="5">
        <f t="shared" si="12"/>
      </c>
      <c r="G47" s="6">
        <f t="shared" si="13"/>
      </c>
      <c r="H47" s="5">
        <f t="shared" si="14"/>
      </c>
    </row>
    <row r="48" spans="2:8" ht="12.75">
      <c r="B48" s="1">
        <f t="shared" si="10"/>
      </c>
      <c r="C48" s="8"/>
      <c r="D48" s="5">
        <f t="shared" si="11"/>
      </c>
      <c r="E48" s="18"/>
      <c r="F48" s="5">
        <f t="shared" si="12"/>
      </c>
      <c r="G48" s="6">
        <f t="shared" si="13"/>
      </c>
      <c r="H48" s="5">
        <f t="shared" si="14"/>
      </c>
    </row>
    <row r="49" spans="2:8" ht="12.75">
      <c r="B49" s="1">
        <f t="shared" si="10"/>
      </c>
      <c r="C49" s="8"/>
      <c r="D49" s="5">
        <f t="shared" si="11"/>
      </c>
      <c r="E49" s="18"/>
      <c r="F49" s="5">
        <f t="shared" si="12"/>
      </c>
      <c r="G49" s="6">
        <f t="shared" si="13"/>
      </c>
      <c r="H49" s="5">
        <f t="shared" si="14"/>
      </c>
    </row>
    <row r="50" spans="2:8" ht="12.75">
      <c r="B50" s="1">
        <f t="shared" si="10"/>
      </c>
      <c r="C50" s="8"/>
      <c r="D50" s="5">
        <f t="shared" si="11"/>
      </c>
      <c r="E50" s="18"/>
      <c r="F50" s="5">
        <f t="shared" si="12"/>
      </c>
      <c r="G50" s="6">
        <f t="shared" si="13"/>
      </c>
      <c r="H50" s="5">
        <f t="shared" si="14"/>
      </c>
    </row>
    <row r="51" spans="2:8" ht="12.75">
      <c r="B51" s="1">
        <f t="shared" si="10"/>
      </c>
      <c r="C51" s="8"/>
      <c r="D51" s="5">
        <f t="shared" si="11"/>
      </c>
      <c r="E51" s="18"/>
      <c r="F51" s="5">
        <f t="shared" si="12"/>
      </c>
      <c r="G51" s="6">
        <f t="shared" si="13"/>
      </c>
      <c r="H51" s="5">
        <f t="shared" si="14"/>
      </c>
    </row>
    <row r="52" spans="2:8" ht="12.75">
      <c r="B52" s="1">
        <f t="shared" si="10"/>
      </c>
      <c r="C52" s="8"/>
      <c r="D52" s="5">
        <f t="shared" si="11"/>
      </c>
      <c r="E52" s="18"/>
      <c r="F52" s="5">
        <f t="shared" si="12"/>
      </c>
      <c r="G52" s="6">
        <f t="shared" si="13"/>
      </c>
      <c r="H52" s="5">
        <f t="shared" si="14"/>
      </c>
    </row>
    <row r="53" spans="2:8" ht="12.75">
      <c r="B53" s="1">
        <f t="shared" si="10"/>
      </c>
      <c r="C53" s="8"/>
      <c r="D53" s="5">
        <f t="shared" si="11"/>
      </c>
      <c r="E53" s="18"/>
      <c r="F53" s="5">
        <f t="shared" si="12"/>
      </c>
      <c r="G53" s="6">
        <f t="shared" si="13"/>
      </c>
      <c r="H53" s="5">
        <f t="shared" si="14"/>
      </c>
    </row>
    <row r="54" spans="2:8" ht="12.75">
      <c r="B54" s="1">
        <f t="shared" si="10"/>
      </c>
      <c r="C54" s="8"/>
      <c r="D54" s="5">
        <f t="shared" si="11"/>
      </c>
      <c r="E54" s="18"/>
      <c r="F54" s="5">
        <f t="shared" si="12"/>
      </c>
      <c r="G54" s="6">
        <f t="shared" si="13"/>
      </c>
      <c r="H54" s="5">
        <f t="shared" si="14"/>
      </c>
    </row>
    <row r="55" spans="2:8" ht="12.75">
      <c r="B55" s="1">
        <f t="shared" si="10"/>
      </c>
      <c r="C55" s="8"/>
      <c r="D55" s="5">
        <f t="shared" si="11"/>
      </c>
      <c r="E55" s="18"/>
      <c r="F55" s="5">
        <f t="shared" si="12"/>
      </c>
      <c r="G55" s="6">
        <f t="shared" si="13"/>
      </c>
      <c r="H55" s="5">
        <f t="shared" si="14"/>
      </c>
    </row>
    <row r="56" spans="2:8" ht="12.75">
      <c r="B56" s="1">
        <f t="shared" si="10"/>
      </c>
      <c r="C56" s="8"/>
      <c r="D56" s="5">
        <f t="shared" si="11"/>
      </c>
      <c r="E56" s="18"/>
      <c r="F56" s="5">
        <f t="shared" si="12"/>
      </c>
      <c r="G56" s="6">
        <f t="shared" si="13"/>
      </c>
      <c r="H56" s="5">
        <f t="shared" si="14"/>
      </c>
    </row>
    <row r="57" spans="2:8" ht="12.75">
      <c r="B57" s="1">
        <f aca="true" t="shared" si="15" ref="B57:B72">IF(C56&lt;&gt;"",1+B56,"")</f>
      </c>
      <c r="C57" s="8"/>
      <c r="D57" s="5">
        <f aca="true" t="shared" si="16" ref="D57:D72">IF(C56&lt;&gt;"",w*C56+(1-w)*D56,"")</f>
      </c>
      <c r="E57" s="18"/>
      <c r="F57" s="5">
        <f t="shared" si="12"/>
      </c>
      <c r="G57" s="6">
        <f t="shared" si="13"/>
      </c>
      <c r="H57" s="5">
        <f t="shared" si="14"/>
      </c>
    </row>
    <row r="58" spans="2:8" ht="12.75">
      <c r="B58" s="1">
        <f t="shared" si="15"/>
      </c>
      <c r="C58" s="8"/>
      <c r="D58" s="5">
        <f t="shared" si="16"/>
      </c>
      <c r="E58" s="18"/>
      <c r="F58" s="5">
        <f aca="true" t="shared" si="17" ref="F58:F73">IF(C58&lt;&gt;"",ABS(C58-D58),"")</f>
      </c>
      <c r="G58" s="6">
        <f aca="true" t="shared" si="18" ref="G58:G73">IF(C58&lt;&gt;"",F58/C58,"")</f>
      </c>
      <c r="H58" s="5">
        <f aca="true" t="shared" si="19" ref="H58:H73">IF(C58&lt;&gt;"",F58^2,"")</f>
      </c>
    </row>
    <row r="59" spans="2:8" ht="12.75">
      <c r="B59" s="1">
        <f t="shared" si="15"/>
      </c>
      <c r="C59" s="8"/>
      <c r="D59" s="5">
        <f t="shared" si="16"/>
      </c>
      <c r="E59" s="18"/>
      <c r="F59" s="5">
        <f t="shared" si="17"/>
      </c>
      <c r="G59" s="6">
        <f t="shared" si="18"/>
      </c>
      <c r="H59" s="5">
        <f t="shared" si="19"/>
      </c>
    </row>
    <row r="60" spans="2:8" ht="12.75">
      <c r="B60" s="1">
        <f t="shared" si="15"/>
      </c>
      <c r="C60" s="8"/>
      <c r="D60" s="5">
        <f t="shared" si="16"/>
      </c>
      <c r="E60" s="18"/>
      <c r="F60" s="5">
        <f t="shared" si="17"/>
      </c>
      <c r="G60" s="6">
        <f t="shared" si="18"/>
      </c>
      <c r="H60" s="5">
        <f t="shared" si="19"/>
      </c>
    </row>
    <row r="61" spans="2:8" ht="12.75">
      <c r="B61" s="1">
        <f t="shared" si="15"/>
      </c>
      <c r="C61" s="8"/>
      <c r="D61" s="5">
        <f t="shared" si="16"/>
      </c>
      <c r="E61" s="18"/>
      <c r="F61" s="5">
        <f t="shared" si="17"/>
      </c>
      <c r="G61" s="6">
        <f t="shared" si="18"/>
      </c>
      <c r="H61" s="5">
        <f t="shared" si="19"/>
      </c>
    </row>
    <row r="62" spans="2:8" ht="12.75">
      <c r="B62" s="1">
        <f t="shared" si="15"/>
      </c>
      <c r="C62" s="8"/>
      <c r="D62" s="5">
        <f t="shared" si="16"/>
      </c>
      <c r="E62" s="18"/>
      <c r="F62" s="5">
        <f t="shared" si="17"/>
      </c>
      <c r="G62" s="6">
        <f t="shared" si="18"/>
      </c>
      <c r="H62" s="5">
        <f t="shared" si="19"/>
      </c>
    </row>
    <row r="63" spans="2:8" ht="12.75">
      <c r="B63" s="1">
        <f t="shared" si="15"/>
      </c>
      <c r="C63" s="8"/>
      <c r="D63" s="5">
        <f t="shared" si="16"/>
      </c>
      <c r="E63" s="18"/>
      <c r="F63" s="5">
        <f t="shared" si="17"/>
      </c>
      <c r="G63" s="6">
        <f t="shared" si="18"/>
      </c>
      <c r="H63" s="5">
        <f t="shared" si="19"/>
      </c>
    </row>
    <row r="64" spans="2:8" ht="12.75">
      <c r="B64" s="1">
        <f t="shared" si="15"/>
      </c>
      <c r="C64" s="8"/>
      <c r="D64" s="5">
        <f t="shared" si="16"/>
      </c>
      <c r="E64" s="18"/>
      <c r="F64" s="5">
        <f t="shared" si="17"/>
      </c>
      <c r="G64" s="6">
        <f t="shared" si="18"/>
      </c>
      <c r="H64" s="5">
        <f t="shared" si="19"/>
      </c>
    </row>
    <row r="65" spans="2:8" ht="12.75">
      <c r="B65" s="1">
        <f t="shared" si="15"/>
      </c>
      <c r="C65" s="8"/>
      <c r="D65" s="5">
        <f t="shared" si="16"/>
      </c>
      <c r="E65" s="18"/>
      <c r="F65" s="5">
        <f t="shared" si="17"/>
      </c>
      <c r="G65" s="6">
        <f t="shared" si="18"/>
      </c>
      <c r="H65" s="5">
        <f t="shared" si="19"/>
      </c>
    </row>
    <row r="66" spans="2:8" ht="12.75">
      <c r="B66" s="1">
        <f t="shared" si="15"/>
      </c>
      <c r="C66" s="8"/>
      <c r="D66" s="5">
        <f t="shared" si="16"/>
      </c>
      <c r="E66" s="18"/>
      <c r="F66" s="5">
        <f t="shared" si="17"/>
      </c>
      <c r="G66" s="6">
        <f t="shared" si="18"/>
      </c>
      <c r="H66" s="5">
        <f t="shared" si="19"/>
      </c>
    </row>
    <row r="67" spans="2:8" ht="12.75">
      <c r="B67" s="1">
        <f t="shared" si="15"/>
      </c>
      <c r="C67" s="8"/>
      <c r="D67" s="5">
        <f t="shared" si="16"/>
      </c>
      <c r="E67" s="18"/>
      <c r="F67" s="5">
        <f t="shared" si="17"/>
      </c>
      <c r="G67" s="6">
        <f t="shared" si="18"/>
      </c>
      <c r="H67" s="5">
        <f t="shared" si="19"/>
      </c>
    </row>
    <row r="68" spans="2:8" ht="12.75">
      <c r="B68" s="1">
        <f t="shared" si="15"/>
      </c>
      <c r="C68" s="8"/>
      <c r="D68" s="5">
        <f t="shared" si="16"/>
      </c>
      <c r="E68" s="18"/>
      <c r="F68" s="5">
        <f t="shared" si="17"/>
      </c>
      <c r="G68" s="6">
        <f t="shared" si="18"/>
      </c>
      <c r="H68" s="5">
        <f t="shared" si="19"/>
      </c>
    </row>
    <row r="69" spans="2:8" ht="12.75">
      <c r="B69" s="1">
        <f t="shared" si="15"/>
      </c>
      <c r="C69" s="8"/>
      <c r="D69" s="5">
        <f t="shared" si="16"/>
      </c>
      <c r="E69" s="18"/>
      <c r="F69" s="5">
        <f t="shared" si="17"/>
      </c>
      <c r="G69" s="6">
        <f t="shared" si="18"/>
      </c>
      <c r="H69" s="5">
        <f t="shared" si="19"/>
      </c>
    </row>
    <row r="70" spans="2:8" ht="12.75">
      <c r="B70" s="1">
        <f t="shared" si="15"/>
      </c>
      <c r="C70" s="8"/>
      <c r="D70" s="5">
        <f t="shared" si="16"/>
      </c>
      <c r="E70" s="18"/>
      <c r="F70" s="5">
        <f t="shared" si="17"/>
      </c>
      <c r="G70" s="6">
        <f t="shared" si="18"/>
      </c>
      <c r="H70" s="5">
        <f t="shared" si="19"/>
      </c>
    </row>
    <row r="71" spans="2:8" ht="12.75">
      <c r="B71" s="1">
        <f t="shared" si="15"/>
      </c>
      <c r="C71" s="8"/>
      <c r="D71" s="5">
        <f t="shared" si="16"/>
      </c>
      <c r="E71" s="18"/>
      <c r="F71" s="5">
        <f t="shared" si="17"/>
      </c>
      <c r="G71" s="6">
        <f t="shared" si="18"/>
      </c>
      <c r="H71" s="5">
        <f t="shared" si="19"/>
      </c>
    </row>
    <row r="72" spans="2:8" ht="12.75">
      <c r="B72" s="1">
        <f t="shared" si="15"/>
      </c>
      <c r="C72" s="8"/>
      <c r="D72" s="5">
        <f t="shared" si="16"/>
      </c>
      <c r="E72" s="18"/>
      <c r="F72" s="5">
        <f t="shared" si="17"/>
      </c>
      <c r="G72" s="6">
        <f t="shared" si="18"/>
      </c>
      <c r="H72" s="5">
        <f t="shared" si="19"/>
      </c>
    </row>
    <row r="73" spans="2:8" ht="12.75">
      <c r="B73" s="1">
        <f aca="true" t="shared" si="20" ref="B73:B88">IF(C72&lt;&gt;"",1+B72,"")</f>
      </c>
      <c r="C73" s="8"/>
      <c r="D73" s="5">
        <f aca="true" t="shared" si="21" ref="D73:D88">IF(C72&lt;&gt;"",w*C72+(1-w)*D72,"")</f>
      </c>
      <c r="E73" s="18"/>
      <c r="F73" s="5">
        <f t="shared" si="17"/>
      </c>
      <c r="G73" s="6">
        <f t="shared" si="18"/>
      </c>
      <c r="H73" s="5">
        <f t="shared" si="19"/>
      </c>
    </row>
    <row r="74" spans="2:8" ht="12.75">
      <c r="B74" s="1">
        <f t="shared" si="20"/>
      </c>
      <c r="C74" s="8"/>
      <c r="D74" s="5">
        <f t="shared" si="21"/>
      </c>
      <c r="E74" s="18"/>
      <c r="F74" s="5">
        <f aca="true" t="shared" si="22" ref="F74:F89">IF(C74&lt;&gt;"",ABS(C74-D74),"")</f>
      </c>
      <c r="G74" s="6">
        <f aca="true" t="shared" si="23" ref="G74:G89">IF(C74&lt;&gt;"",F74/C74,"")</f>
      </c>
      <c r="H74" s="5">
        <f aca="true" t="shared" si="24" ref="H74:H89">IF(C74&lt;&gt;"",F74^2,"")</f>
      </c>
    </row>
    <row r="75" spans="2:8" ht="12.75">
      <c r="B75" s="1">
        <f t="shared" si="20"/>
      </c>
      <c r="C75" s="8"/>
      <c r="D75" s="5">
        <f t="shared" si="21"/>
      </c>
      <c r="E75" s="18"/>
      <c r="F75" s="5">
        <f t="shared" si="22"/>
      </c>
      <c r="G75" s="6">
        <f t="shared" si="23"/>
      </c>
      <c r="H75" s="5">
        <f t="shared" si="24"/>
      </c>
    </row>
    <row r="76" spans="2:8" ht="12.75">
      <c r="B76" s="1">
        <f t="shared" si="20"/>
      </c>
      <c r="C76" s="8"/>
      <c r="D76" s="5">
        <f t="shared" si="21"/>
      </c>
      <c r="E76" s="18"/>
      <c r="F76" s="5">
        <f t="shared" si="22"/>
      </c>
      <c r="G76" s="6">
        <f t="shared" si="23"/>
      </c>
      <c r="H76" s="5">
        <f t="shared" si="24"/>
      </c>
    </row>
    <row r="77" spans="2:8" ht="12.75">
      <c r="B77" s="1">
        <f t="shared" si="20"/>
      </c>
      <c r="C77" s="8"/>
      <c r="D77" s="5">
        <f t="shared" si="21"/>
      </c>
      <c r="E77" s="18"/>
      <c r="F77" s="5">
        <f t="shared" si="22"/>
      </c>
      <c r="G77" s="6">
        <f t="shared" si="23"/>
      </c>
      <c r="H77" s="5">
        <f t="shared" si="24"/>
      </c>
    </row>
    <row r="78" spans="2:8" ht="12.75">
      <c r="B78" s="1">
        <f t="shared" si="20"/>
      </c>
      <c r="C78" s="8"/>
      <c r="D78" s="5">
        <f t="shared" si="21"/>
      </c>
      <c r="E78" s="18"/>
      <c r="F78" s="5">
        <f t="shared" si="22"/>
      </c>
      <c r="G78" s="6">
        <f t="shared" si="23"/>
      </c>
      <c r="H78" s="5">
        <f t="shared" si="24"/>
      </c>
    </row>
    <row r="79" spans="2:8" ht="12.75">
      <c r="B79" s="1">
        <f t="shared" si="20"/>
      </c>
      <c r="C79" s="8"/>
      <c r="D79" s="5">
        <f t="shared" si="21"/>
      </c>
      <c r="E79" s="18"/>
      <c r="F79" s="5">
        <f t="shared" si="22"/>
      </c>
      <c r="G79" s="6">
        <f t="shared" si="23"/>
      </c>
      <c r="H79" s="5">
        <f t="shared" si="24"/>
      </c>
    </row>
    <row r="80" spans="2:8" ht="12.75">
      <c r="B80" s="1">
        <f t="shared" si="20"/>
      </c>
      <c r="C80" s="8"/>
      <c r="D80" s="5">
        <f t="shared" si="21"/>
      </c>
      <c r="E80" s="18"/>
      <c r="F80" s="5">
        <f t="shared" si="22"/>
      </c>
      <c r="G80" s="6">
        <f t="shared" si="23"/>
      </c>
      <c r="H80" s="5">
        <f t="shared" si="24"/>
      </c>
    </row>
    <row r="81" spans="2:8" ht="12.75">
      <c r="B81" s="1">
        <f t="shared" si="20"/>
      </c>
      <c r="C81" s="8"/>
      <c r="D81" s="5">
        <f t="shared" si="21"/>
      </c>
      <c r="E81" s="18"/>
      <c r="F81" s="5">
        <f t="shared" si="22"/>
      </c>
      <c r="G81" s="6">
        <f t="shared" si="23"/>
      </c>
      <c r="H81" s="5">
        <f t="shared" si="24"/>
      </c>
    </row>
    <row r="82" spans="2:8" ht="12.75">
      <c r="B82" s="1">
        <f t="shared" si="20"/>
      </c>
      <c r="C82" s="8"/>
      <c r="D82" s="5">
        <f t="shared" si="21"/>
      </c>
      <c r="E82" s="18"/>
      <c r="F82" s="5">
        <f t="shared" si="22"/>
      </c>
      <c r="G82" s="6">
        <f t="shared" si="23"/>
      </c>
      <c r="H82" s="5">
        <f t="shared" si="24"/>
      </c>
    </row>
    <row r="83" spans="2:8" ht="12.75">
      <c r="B83" s="1">
        <f t="shared" si="20"/>
      </c>
      <c r="C83" s="8"/>
      <c r="D83" s="5">
        <f t="shared" si="21"/>
      </c>
      <c r="E83" s="18"/>
      <c r="F83" s="5">
        <f t="shared" si="22"/>
      </c>
      <c r="G83" s="6">
        <f t="shared" si="23"/>
      </c>
      <c r="H83" s="5">
        <f t="shared" si="24"/>
      </c>
    </row>
    <row r="84" spans="2:8" ht="12.75">
      <c r="B84" s="1">
        <f t="shared" si="20"/>
      </c>
      <c r="C84" s="8"/>
      <c r="D84" s="5">
        <f t="shared" si="21"/>
      </c>
      <c r="E84" s="18"/>
      <c r="F84" s="5">
        <f t="shared" si="22"/>
      </c>
      <c r="G84" s="6">
        <f t="shared" si="23"/>
      </c>
      <c r="H84" s="5">
        <f t="shared" si="24"/>
      </c>
    </row>
    <row r="85" spans="2:8" ht="12.75">
      <c r="B85" s="1">
        <f t="shared" si="20"/>
      </c>
      <c r="C85" s="8"/>
      <c r="D85" s="5">
        <f t="shared" si="21"/>
      </c>
      <c r="E85" s="18"/>
      <c r="F85" s="5">
        <f t="shared" si="22"/>
      </c>
      <c r="G85" s="6">
        <f t="shared" si="23"/>
      </c>
      <c r="H85" s="5">
        <f t="shared" si="24"/>
      </c>
    </row>
    <row r="86" spans="2:8" ht="12.75">
      <c r="B86" s="1">
        <f t="shared" si="20"/>
      </c>
      <c r="C86" s="8"/>
      <c r="D86" s="5">
        <f t="shared" si="21"/>
      </c>
      <c r="E86" s="18"/>
      <c r="F86" s="5">
        <f t="shared" si="22"/>
      </c>
      <c r="G86" s="6">
        <f t="shared" si="23"/>
      </c>
      <c r="H86" s="5">
        <f t="shared" si="24"/>
      </c>
    </row>
    <row r="87" spans="2:8" ht="12.75">
      <c r="B87" s="1">
        <f t="shared" si="20"/>
      </c>
      <c r="C87" s="8"/>
      <c r="D87" s="5">
        <f t="shared" si="21"/>
      </c>
      <c r="E87" s="18"/>
      <c r="F87" s="5">
        <f t="shared" si="22"/>
      </c>
      <c r="G87" s="6">
        <f t="shared" si="23"/>
      </c>
      <c r="H87" s="5">
        <f t="shared" si="24"/>
      </c>
    </row>
    <row r="88" spans="2:8" ht="12.75">
      <c r="B88" s="1">
        <f t="shared" si="20"/>
      </c>
      <c r="C88" s="8"/>
      <c r="D88" s="5">
        <f t="shared" si="21"/>
      </c>
      <c r="E88" s="18"/>
      <c r="F88" s="5">
        <f t="shared" si="22"/>
      </c>
      <c r="G88" s="6">
        <f t="shared" si="23"/>
      </c>
      <c r="H88" s="5">
        <f t="shared" si="24"/>
      </c>
    </row>
    <row r="89" spans="2:8" ht="12.75">
      <c r="B89" s="1">
        <f aca="true" t="shared" si="25" ref="B89:B105">IF(C88&lt;&gt;"",1+B88,"")</f>
      </c>
      <c r="C89" s="8"/>
      <c r="D89" s="5">
        <f aca="true" t="shared" si="26" ref="D89:D105">IF(C88&lt;&gt;"",w*C88+(1-w)*D88,"")</f>
      </c>
      <c r="E89" s="18"/>
      <c r="F89" s="5">
        <f t="shared" si="22"/>
      </c>
      <c r="G89" s="6">
        <f t="shared" si="23"/>
      </c>
      <c r="H89" s="5">
        <f t="shared" si="24"/>
      </c>
    </row>
    <row r="90" spans="2:8" ht="12.75">
      <c r="B90" s="1">
        <f t="shared" si="25"/>
      </c>
      <c r="C90" s="8"/>
      <c r="D90" s="5">
        <f t="shared" si="26"/>
      </c>
      <c r="E90" s="18"/>
      <c r="F90" s="5">
        <f aca="true" t="shared" si="27" ref="F90:F105">IF(C90&lt;&gt;"",ABS(C90-D90),"")</f>
      </c>
      <c r="G90" s="6">
        <f aca="true" t="shared" si="28" ref="G90:G105">IF(C90&lt;&gt;"",F90/C90,"")</f>
      </c>
      <c r="H90" s="5">
        <f aca="true" t="shared" si="29" ref="H90:H105">IF(C90&lt;&gt;"",F90^2,"")</f>
      </c>
    </row>
    <row r="91" spans="2:8" ht="12.75">
      <c r="B91" s="1">
        <f t="shared" si="25"/>
      </c>
      <c r="C91" s="8"/>
      <c r="D91" s="5">
        <f t="shared" si="26"/>
      </c>
      <c r="E91" s="18"/>
      <c r="F91" s="5">
        <f t="shared" si="27"/>
      </c>
      <c r="G91" s="6">
        <f t="shared" si="28"/>
      </c>
      <c r="H91" s="5">
        <f t="shared" si="29"/>
      </c>
    </row>
    <row r="92" spans="2:8" ht="12.75">
      <c r="B92" s="1">
        <f t="shared" si="25"/>
      </c>
      <c r="C92" s="8"/>
      <c r="D92" s="5">
        <f t="shared" si="26"/>
      </c>
      <c r="E92" s="18"/>
      <c r="F92" s="5">
        <f t="shared" si="27"/>
      </c>
      <c r="G92" s="6">
        <f t="shared" si="28"/>
      </c>
      <c r="H92" s="5">
        <f t="shared" si="29"/>
      </c>
    </row>
    <row r="93" spans="2:8" ht="12.75">
      <c r="B93" s="1">
        <f t="shared" si="25"/>
      </c>
      <c r="C93" s="8"/>
      <c r="D93" s="5">
        <f t="shared" si="26"/>
      </c>
      <c r="E93" s="18"/>
      <c r="F93" s="5">
        <f t="shared" si="27"/>
      </c>
      <c r="G93" s="6">
        <f t="shared" si="28"/>
      </c>
      <c r="H93" s="5">
        <f t="shared" si="29"/>
      </c>
    </row>
    <row r="94" spans="2:8" ht="12.75">
      <c r="B94" s="1">
        <f t="shared" si="25"/>
      </c>
      <c r="C94" s="8"/>
      <c r="D94" s="5">
        <f t="shared" si="26"/>
      </c>
      <c r="E94" s="18"/>
      <c r="F94" s="5">
        <f t="shared" si="27"/>
      </c>
      <c r="G94" s="6">
        <f t="shared" si="28"/>
      </c>
      <c r="H94" s="5">
        <f t="shared" si="29"/>
      </c>
    </row>
    <row r="95" spans="2:8" ht="12.75">
      <c r="B95" s="1">
        <f t="shared" si="25"/>
      </c>
      <c r="C95" s="8"/>
      <c r="D95" s="5">
        <f t="shared" si="26"/>
      </c>
      <c r="E95" s="18"/>
      <c r="F95" s="5">
        <f t="shared" si="27"/>
      </c>
      <c r="G95" s="6">
        <f t="shared" si="28"/>
      </c>
      <c r="H95" s="5">
        <f t="shared" si="29"/>
      </c>
    </row>
    <row r="96" spans="2:8" ht="12.75">
      <c r="B96" s="1">
        <f t="shared" si="25"/>
      </c>
      <c r="C96" s="8"/>
      <c r="D96" s="5">
        <f t="shared" si="26"/>
      </c>
      <c r="E96" s="18"/>
      <c r="F96" s="5">
        <f t="shared" si="27"/>
      </c>
      <c r="G96" s="6">
        <f t="shared" si="28"/>
      </c>
      <c r="H96" s="5">
        <f t="shared" si="29"/>
      </c>
    </row>
    <row r="97" spans="2:8" ht="12.75">
      <c r="B97" s="1">
        <f t="shared" si="25"/>
      </c>
      <c r="C97" s="8"/>
      <c r="D97" s="5">
        <f t="shared" si="26"/>
      </c>
      <c r="E97" s="18"/>
      <c r="F97" s="5">
        <f t="shared" si="27"/>
      </c>
      <c r="G97" s="6">
        <f t="shared" si="28"/>
      </c>
      <c r="H97" s="5">
        <f t="shared" si="29"/>
      </c>
    </row>
    <row r="98" spans="2:8" ht="12.75">
      <c r="B98" s="1">
        <f t="shared" si="25"/>
      </c>
      <c r="C98" s="8"/>
      <c r="D98" s="5">
        <f t="shared" si="26"/>
      </c>
      <c r="E98" s="18"/>
      <c r="F98" s="5">
        <f t="shared" si="27"/>
      </c>
      <c r="G98" s="6">
        <f t="shared" si="28"/>
      </c>
      <c r="H98" s="5">
        <f t="shared" si="29"/>
      </c>
    </row>
    <row r="99" spans="2:8" ht="12.75">
      <c r="B99" s="1">
        <f t="shared" si="25"/>
      </c>
      <c r="C99" s="8"/>
      <c r="D99" s="5">
        <f t="shared" si="26"/>
      </c>
      <c r="E99" s="18"/>
      <c r="F99" s="5">
        <f t="shared" si="27"/>
      </c>
      <c r="G99" s="6">
        <f t="shared" si="28"/>
      </c>
      <c r="H99" s="5">
        <f t="shared" si="29"/>
      </c>
    </row>
    <row r="100" spans="2:8" ht="12.75">
      <c r="B100" s="1">
        <f t="shared" si="25"/>
      </c>
      <c r="C100" s="8"/>
      <c r="D100" s="5">
        <f t="shared" si="26"/>
      </c>
      <c r="E100" s="18"/>
      <c r="F100" s="5">
        <f t="shared" si="27"/>
      </c>
      <c r="G100" s="6">
        <f t="shared" si="28"/>
      </c>
      <c r="H100" s="5">
        <f t="shared" si="29"/>
      </c>
    </row>
    <row r="101" spans="2:8" ht="12.75">
      <c r="B101" s="1">
        <f t="shared" si="25"/>
      </c>
      <c r="C101" s="8"/>
      <c r="D101" s="5">
        <f t="shared" si="26"/>
      </c>
      <c r="E101" s="18"/>
      <c r="F101" s="5">
        <f t="shared" si="27"/>
      </c>
      <c r="G101" s="6">
        <f t="shared" si="28"/>
      </c>
      <c r="H101" s="5">
        <f t="shared" si="29"/>
      </c>
    </row>
    <row r="102" spans="2:8" ht="12.75">
      <c r="B102" s="1">
        <f t="shared" si="25"/>
      </c>
      <c r="C102" s="8"/>
      <c r="D102" s="5">
        <f t="shared" si="26"/>
      </c>
      <c r="E102" s="18"/>
      <c r="F102" s="5">
        <f t="shared" si="27"/>
      </c>
      <c r="G102" s="6">
        <f t="shared" si="28"/>
      </c>
      <c r="H102" s="5">
        <f t="shared" si="29"/>
      </c>
    </row>
    <row r="103" spans="2:8" ht="12.75">
      <c r="B103" s="1">
        <f t="shared" si="25"/>
      </c>
      <c r="C103" s="8"/>
      <c r="D103" s="5">
        <f t="shared" si="26"/>
      </c>
      <c r="E103" s="18"/>
      <c r="F103" s="5">
        <f t="shared" si="27"/>
      </c>
      <c r="G103" s="6">
        <f t="shared" si="28"/>
      </c>
      <c r="H103" s="5">
        <f t="shared" si="29"/>
      </c>
    </row>
    <row r="104" spans="2:8" ht="12.75">
      <c r="B104" s="1">
        <f t="shared" si="25"/>
      </c>
      <c r="C104" s="8"/>
      <c r="D104" s="5">
        <f t="shared" si="26"/>
      </c>
      <c r="E104" s="18"/>
      <c r="F104" s="5">
        <f t="shared" si="27"/>
      </c>
      <c r="G104" s="6">
        <f t="shared" si="28"/>
      </c>
      <c r="H104" s="5">
        <f t="shared" si="29"/>
      </c>
    </row>
    <row r="105" spans="2:8" ht="12.75">
      <c r="B105" s="1">
        <f t="shared" si="25"/>
      </c>
      <c r="C105" s="8"/>
      <c r="D105" s="5">
        <f t="shared" si="26"/>
      </c>
      <c r="E105" s="18"/>
      <c r="F105" s="5">
        <f t="shared" si="27"/>
      </c>
      <c r="G105" s="6">
        <f t="shared" si="28"/>
      </c>
      <c r="H105" s="5">
        <f t="shared" si="29"/>
      </c>
    </row>
    <row r="106" spans="2:8" ht="12.75">
      <c r="B106" s="1">
        <f>IF(C105&lt;&gt;"",1+B105,"")</f>
      </c>
      <c r="C106" s="8"/>
      <c r="D106" s="5">
        <f>IF(C105&lt;&gt;"",w*C105+(1-w)*D105,"")</f>
      </c>
      <c r="E106" s="18"/>
      <c r="F106" s="5">
        <f>IF(C106&lt;&gt;"",ABS(C106-D106),"")</f>
      </c>
      <c r="G106" s="6">
        <f>IF(C106&lt;&gt;"",F106/C106,"")</f>
      </c>
      <c r="H106" s="5">
        <f>IF(C106&lt;&gt;"",F106^2,"")</f>
      </c>
    </row>
  </sheetData>
  <sheetProtection sheet="1" objects="1" scenarios="1"/>
  <printOptions headings="1"/>
  <pageMargins left="0.75" right="0.75" top="1" bottom="1" header="0.5" footer="0.5"/>
  <pageSetup fitToHeight="1" fitToWidth="1" horizontalDpi="100" verticalDpi="100" orientation="landscape"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Jayavel Sounderpandian</dc:creator>
  <cp:keywords/>
  <dc:description/>
  <cp:lastModifiedBy>saeedeh</cp:lastModifiedBy>
  <cp:lastPrinted>2001-04-12T07:34:44Z</cp:lastPrinted>
  <dcterms:created xsi:type="dcterms:W3CDTF">1998-07-17T06:02:30Z</dcterms:created>
  <dcterms:modified xsi:type="dcterms:W3CDTF">2007-06-15T20:12:23Z</dcterms:modified>
  <cp:category/>
  <cp:version/>
  <cp:contentType/>
  <cp:contentStatus/>
</cp:coreProperties>
</file>