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95" windowHeight="5265" activeTab="0"/>
  </bookViews>
  <sheets>
    <sheet name="Sheet1" sheetId="1" r:id="rId1"/>
  </sheets>
  <definedNames>
    <definedName name="n" localSheetId="0">'Sheet1'!$B$4</definedName>
    <definedName name="NN">'Sheet1'!$D$4</definedName>
    <definedName name="pdata">OFFSET('Sheet1'!$C$7,0,0,COUNT('Sheet1'!$B$7:$B$56),1)</definedName>
    <definedName name="_xlnm.Print_Area" localSheetId="0">'Sheet1'!$A$1:$O$27</definedName>
    <definedName name="S" localSheetId="0">'Sheet1'!$C$4</definedName>
    <definedName name="xdata">OFFSET('Sheet1'!$B$7,0,0,COUNT('Sheet1'!$B$7:$B$56),1)</definedName>
  </definedNames>
  <calcPr fullCalcOnLoad="1"/>
</workbook>
</file>

<file path=xl/comments1.xml><?xml version="1.0" encoding="utf-8"?>
<comments xmlns="http://schemas.openxmlformats.org/spreadsheetml/2006/main">
  <authors>
    <author>Jayavel Sounderpandian</author>
  </authors>
  <commentList>
    <comment ref="D3" authorId="0">
      <text>
        <r>
          <rPr>
            <sz val="8"/>
            <rFont val="Tahoma"/>
            <family val="2"/>
          </rPr>
          <t>This is the size of the pool (or the population)</t>
        </r>
      </text>
    </comment>
    <comment ref="C3" authorId="0">
      <text>
        <r>
          <rPr>
            <sz val="8"/>
            <rFont val="Tahoma"/>
            <family val="2"/>
          </rPr>
          <t>This is the number of "successes" in the pool (or the population).</t>
        </r>
      </text>
    </comment>
    <comment ref="B3" authorId="0">
      <text>
        <r>
          <rPr>
            <sz val="8"/>
            <rFont val="Tahoma"/>
            <family val="2"/>
          </rPr>
          <t>This is the sample size.</t>
        </r>
      </text>
    </comment>
    <comment ref="B6" authorId="0">
      <text>
        <r>
          <rPr>
            <sz val="8"/>
            <rFont val="Tahoma"/>
            <family val="2"/>
          </rPr>
          <t>This is the numbr of "successes"  in the sample.</t>
        </r>
      </text>
    </comment>
    <comment ref="B7" authorId="0">
      <text>
        <r>
          <rPr>
            <b/>
            <sz val="8"/>
            <rFont val="Tahoma"/>
            <family val="2"/>
          </rPr>
          <t>The numbers in this column keep shifting.  Be sure the read the probabilities from the correct cells.</t>
        </r>
      </text>
    </comment>
  </commentList>
</comments>
</file>

<file path=xl/sharedStrings.xml><?xml version="1.0" encoding="utf-8"?>
<sst xmlns="http://schemas.openxmlformats.org/spreadsheetml/2006/main" count="13" uniqueCount="13">
  <si>
    <t>x</t>
  </si>
  <si>
    <t>Mean</t>
  </si>
  <si>
    <t>Variance</t>
  </si>
  <si>
    <t>n</t>
  </si>
  <si>
    <t>Stdev.</t>
  </si>
  <si>
    <t>Hypergeometric Distribution</t>
  </si>
  <si>
    <t>S</t>
  </si>
  <si>
    <r>
      <t xml:space="preserve">Min </t>
    </r>
    <r>
      <rPr>
        <b/>
        <i/>
        <sz val="10"/>
        <rFont val="Arial"/>
        <family val="2"/>
      </rPr>
      <t>x</t>
    </r>
  </si>
  <si>
    <r>
      <t xml:space="preserve">Max </t>
    </r>
    <r>
      <rPr>
        <b/>
        <i/>
        <sz val="10"/>
        <rFont val="Arial"/>
        <family val="2"/>
      </rPr>
      <t>x</t>
    </r>
  </si>
  <si>
    <t>N</t>
  </si>
  <si>
    <r>
      <t xml:space="preserve">P(exactly 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)</t>
    </r>
  </si>
  <si>
    <r>
      <t xml:space="preserve">P(at most 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)</t>
    </r>
  </si>
  <si>
    <r>
      <t xml:space="preserve">P(al least 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</si>
</sst>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000"/>
    <numFmt numFmtId="174" formatCode="0.00000"/>
    <numFmt numFmtId="175" formatCode="0.000"/>
    <numFmt numFmtId="176" formatCode="0.0000000"/>
    <numFmt numFmtId="177" formatCode="0.0"/>
    <numFmt numFmtId="178" formatCode="#,##0.0_);[Red]\(#,##0.0\)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Helv"/>
      <family val="0"/>
    </font>
    <font>
      <b/>
      <sz val="12"/>
      <color indexed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i/>
      <sz val="12"/>
      <name val="Arial"/>
      <family val="2"/>
    </font>
    <font>
      <b/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55" applyFont="1">
      <alignment/>
      <protection/>
    </xf>
    <xf numFmtId="0" fontId="7" fillId="0" borderId="0" xfId="55" applyFont="1">
      <alignment/>
      <protection/>
    </xf>
    <xf numFmtId="0" fontId="7" fillId="0" borderId="0" xfId="0" applyFont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1" xfId="55" applyFont="1" applyBorder="1" applyAlignment="1">
      <alignment horizontal="center"/>
      <protection/>
    </xf>
    <xf numFmtId="0" fontId="9" fillId="0" borderId="12" xfId="55" applyFont="1" applyBorder="1" applyAlignment="1">
      <alignment horizontal="center"/>
      <protection/>
    </xf>
    <xf numFmtId="0" fontId="7" fillId="33" borderId="10" xfId="55" applyFont="1" applyFill="1" applyBorder="1" applyAlignment="1" applyProtection="1">
      <alignment horizontal="center"/>
      <protection locked="0"/>
    </xf>
    <xf numFmtId="0" fontId="6" fillId="0" borderId="10" xfId="55" applyNumberFormat="1" applyFont="1" applyBorder="1" applyAlignment="1">
      <alignment horizontal="center"/>
      <protection/>
    </xf>
    <xf numFmtId="0" fontId="6" fillId="0" borderId="10" xfId="55" applyFont="1" applyBorder="1">
      <alignment/>
      <protection/>
    </xf>
    <xf numFmtId="0" fontId="6" fillId="0" borderId="13" xfId="55" applyNumberFormat="1" applyFont="1" applyBorder="1" applyAlignment="1">
      <alignment horizontal="center"/>
      <protection/>
    </xf>
    <xf numFmtId="0" fontId="7" fillId="0" borderId="10" xfId="55" applyFont="1" applyBorder="1" applyAlignment="1">
      <alignment horizontal="center"/>
      <protection/>
    </xf>
    <xf numFmtId="172" fontId="6" fillId="0" borderId="10" xfId="55" applyNumberFormat="1" applyFont="1" applyBorder="1" applyAlignment="1">
      <alignment horizontal="center"/>
      <protection/>
    </xf>
    <xf numFmtId="0" fontId="7" fillId="0" borderId="10" xfId="55" applyFont="1" applyFill="1" applyBorder="1" applyAlignment="1">
      <alignment horizontal="center"/>
      <protection/>
    </xf>
    <xf numFmtId="172" fontId="6" fillId="0" borderId="10" xfId="55" applyNumberFormat="1" applyFont="1" applyFill="1" applyBorder="1" applyAlignment="1">
      <alignment horizontal="center"/>
      <protection/>
    </xf>
    <xf numFmtId="0" fontId="7" fillId="0" borderId="0" xfId="55" applyFont="1" applyAlignment="1">
      <alignment horizontal="center"/>
      <protection/>
    </xf>
    <xf numFmtId="172" fontId="7" fillId="0" borderId="0" xfId="55" applyNumberFormat="1" applyFont="1" applyAlignment="1">
      <alignment horizontal="center"/>
      <protection/>
    </xf>
    <xf numFmtId="0" fontId="7" fillId="0" borderId="14" xfId="55" applyFont="1" applyFill="1" applyBorder="1" applyAlignment="1">
      <alignment horizontal="center"/>
      <protection/>
    </xf>
    <xf numFmtId="172" fontId="6" fillId="0" borderId="15" xfId="55" applyNumberFormat="1" applyFont="1" applyBorder="1" applyAlignment="1">
      <alignment horizontal="center"/>
      <protection/>
    </xf>
    <xf numFmtId="172" fontId="6" fillId="0" borderId="14" xfId="55" applyNumberFormat="1" applyFont="1" applyFill="1" applyBorder="1" applyAlignment="1">
      <alignment horizontal="center"/>
      <protection/>
    </xf>
    <xf numFmtId="172" fontId="6" fillId="0" borderId="15" xfId="55" applyNumberFormat="1" applyFont="1" applyFill="1" applyBorder="1" applyAlignment="1">
      <alignment horizontal="center"/>
      <protection/>
    </xf>
    <xf numFmtId="0" fontId="8" fillId="0" borderId="13" xfId="55" applyFont="1" applyBorder="1" applyAlignment="1">
      <alignment horizontal="center"/>
      <protection/>
    </xf>
    <xf numFmtId="0" fontId="9" fillId="0" borderId="13" xfId="55" applyFont="1" applyBorder="1" applyAlignment="1">
      <alignment horizontal="center"/>
      <protection/>
    </xf>
    <xf numFmtId="0" fontId="11" fillId="0" borderId="10" xfId="55" applyFont="1" applyBorder="1" applyAlignment="1">
      <alignment horizontal="center"/>
      <protection/>
    </xf>
    <xf numFmtId="0" fontId="9" fillId="0" borderId="0" xfId="55" applyFont="1" applyBorder="1" applyAlignment="1">
      <alignment horizontal="center"/>
      <protection/>
    </xf>
    <xf numFmtId="172" fontId="6" fillId="0" borderId="0" xfId="55" applyNumberFormat="1" applyFont="1" applyBorder="1" applyAlignment="1">
      <alignment horizontal="center"/>
      <protection/>
    </xf>
    <xf numFmtId="172" fontId="6" fillId="0" borderId="0" xfId="55" applyNumberFormat="1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Hypergeo.xl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P(exactly x)</a:t>
            </a:r>
          </a:p>
        </c:rich>
      </c:tx>
      <c:layout>
        <c:manualLayout>
          <c:xMode val="factor"/>
          <c:yMode val="factor"/>
          <c:x val="0.01125"/>
          <c:y val="-0.03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25"/>
          <c:y val="0.051"/>
          <c:w val="0.962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Sheet1!$C$6</c:f>
              <c:strCache>
                <c:ptCount val="1"/>
                <c:pt idx="0">
                  <c:v>P(exactly x)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[0]!xdata</c:f>
              <c:numCache/>
            </c:numRef>
          </c:cat>
          <c:val>
            <c:numRef>
              <c:f>[0]!pdata</c:f>
              <c:numCache/>
            </c:numRef>
          </c:val>
        </c:ser>
        <c:gapWidth val="50"/>
        <c:axId val="49874295"/>
        <c:axId val="46215472"/>
      </c:barChart>
      <c:catAx>
        <c:axId val="49874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6215472"/>
        <c:crosses val="autoZero"/>
        <c:auto val="0"/>
        <c:lblOffset val="100"/>
        <c:tickLblSkip val="1"/>
        <c:noMultiLvlLbl val="0"/>
      </c:catAx>
      <c:valAx>
        <c:axId val="462154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98742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152400</xdr:rowOff>
    </xdr:from>
    <xdr:to>
      <xdr:col>12</xdr:col>
      <xdr:colOff>590550</xdr:colOff>
      <xdr:row>25</xdr:row>
      <xdr:rowOff>95250</xdr:rowOff>
    </xdr:to>
    <xdr:graphicFrame>
      <xdr:nvGraphicFramePr>
        <xdr:cNvPr id="1" name="Chart 1"/>
        <xdr:cNvGraphicFramePr/>
      </xdr:nvGraphicFramePr>
      <xdr:xfrm>
        <a:off x="2933700" y="828675"/>
        <a:ext cx="434340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showGridLines="0" tabSelected="1" zoomScalePageLayoutView="0" workbookViewId="0" topLeftCell="A1">
      <selection activeCell="Q13" sqref="Q13"/>
    </sheetView>
  </sheetViews>
  <sheetFormatPr defaultColWidth="9.140625" defaultRowHeight="12.75"/>
  <cols>
    <col min="1" max="1" width="2.57421875" style="2" customWidth="1"/>
    <col min="2" max="2" width="4.57421875" style="2" customWidth="1"/>
    <col min="3" max="3" width="11.7109375" style="2" customWidth="1"/>
    <col min="4" max="4" width="11.8515625" style="2" customWidth="1"/>
    <col min="5" max="5" width="11.7109375" style="2" customWidth="1"/>
    <col min="6" max="6" width="1.57421875" style="2" customWidth="1"/>
    <col min="7" max="11" width="9.421875" style="2" customWidth="1"/>
    <col min="12" max="14" width="9.140625" style="2" customWidth="1"/>
    <col min="15" max="15" width="4.28125" style="2" customWidth="1"/>
    <col min="16" max="16384" width="9.140625" style="2" customWidth="1"/>
  </cols>
  <sheetData>
    <row r="1" spans="1:8" ht="15.75">
      <c r="A1" s="1" t="s">
        <v>5</v>
      </c>
      <c r="G1" s="3"/>
      <c r="H1" s="3"/>
    </row>
    <row r="2" ht="5.25" customHeight="1">
      <c r="G2" s="3"/>
    </row>
    <row r="3" spans="2:11" ht="15">
      <c r="B3" s="23" t="s">
        <v>3</v>
      </c>
      <c r="C3" s="23" t="s">
        <v>6</v>
      </c>
      <c r="D3" s="23" t="s">
        <v>9</v>
      </c>
      <c r="G3" s="4" t="s">
        <v>1</v>
      </c>
      <c r="H3" s="5" t="s">
        <v>2</v>
      </c>
      <c r="I3" s="4" t="s">
        <v>4</v>
      </c>
      <c r="J3" s="6" t="s">
        <v>7</v>
      </c>
      <c r="K3" s="5" t="s">
        <v>8</v>
      </c>
    </row>
    <row r="4" spans="2:11" ht="12.75">
      <c r="B4" s="7">
        <v>5</v>
      </c>
      <c r="C4" s="7">
        <v>6</v>
      </c>
      <c r="D4" s="7">
        <v>9</v>
      </c>
      <c r="G4" s="8">
        <f>n*S/NN</f>
        <v>3.3333333333333335</v>
      </c>
      <c r="H4" s="8">
        <f>(NN-n)/(NN-1)*n*S/NN*(1-S/NN)</f>
        <v>0.5555555555555557</v>
      </c>
      <c r="I4" s="9">
        <f>SQRT(H4)</f>
        <v>0.74535599249993</v>
      </c>
      <c r="J4" s="10">
        <f>MAX(0,n-NN+S)</f>
        <v>2</v>
      </c>
      <c r="K4" s="8">
        <f>MIN(n,S)</f>
        <v>5</v>
      </c>
    </row>
    <row r="5" ht="4.5" customHeight="1"/>
    <row r="6" spans="2:6" ht="12.75">
      <c r="B6" s="21" t="s">
        <v>0</v>
      </c>
      <c r="C6" s="22" t="s">
        <v>10</v>
      </c>
      <c r="D6" s="22" t="s">
        <v>11</v>
      </c>
      <c r="E6" s="4" t="s">
        <v>12</v>
      </c>
      <c r="F6" s="24"/>
    </row>
    <row r="7" spans="2:6" ht="12.75">
      <c r="B7" s="11">
        <f>J4</f>
        <v>2</v>
      </c>
      <c r="C7" s="12">
        <f>IF(B7&lt;&gt;"",HYPGEOMDIST(B7,n,S,NN),"")</f>
        <v>0.11904761904761904</v>
      </c>
      <c r="D7" s="12">
        <f>C7</f>
        <v>0.11904761904761904</v>
      </c>
      <c r="E7" s="12">
        <v>1</v>
      </c>
      <c r="F7" s="25"/>
    </row>
    <row r="8" spans="2:6" ht="12.75">
      <c r="B8" s="13">
        <f aca="true" t="shared" si="0" ref="B8:B23">IF(B7&lt;$K$4,1+B7,"")</f>
        <v>3</v>
      </c>
      <c r="C8" s="12">
        <f aca="true" t="shared" si="1" ref="C8:C71">IF(B8&lt;&gt;"",HYPGEOMDIST(B8,n,S,NN),"")</f>
        <v>0.47619047619047616</v>
      </c>
      <c r="D8" s="14">
        <f aca="true" t="shared" si="2" ref="D8:D23">IF(C8&lt;&gt;"",D7+C8,"")</f>
        <v>0.5952380952380952</v>
      </c>
      <c r="E8" s="14">
        <f aca="true" t="shared" si="3" ref="E8:E23">IF(D8&lt;&gt;"",1-D7,"")</f>
        <v>0.8809523809523809</v>
      </c>
      <c r="F8" s="26"/>
    </row>
    <row r="9" spans="2:8" ht="12.75">
      <c r="B9" s="13">
        <f t="shared" si="0"/>
        <v>4</v>
      </c>
      <c r="C9" s="12">
        <f t="shared" si="1"/>
        <v>0.35714285714285715</v>
      </c>
      <c r="D9" s="14">
        <f t="shared" si="2"/>
        <v>0.9523809523809523</v>
      </c>
      <c r="E9" s="14">
        <f t="shared" si="3"/>
        <v>0.40476190476190477</v>
      </c>
      <c r="F9" s="26"/>
      <c r="H9" s="15"/>
    </row>
    <row r="10" spans="2:6" ht="12.75">
      <c r="B10" s="13">
        <f t="shared" si="0"/>
        <v>5</v>
      </c>
      <c r="C10" s="12">
        <f t="shared" si="1"/>
        <v>0.047619047619047616</v>
      </c>
      <c r="D10" s="14">
        <f t="shared" si="2"/>
        <v>1</v>
      </c>
      <c r="E10" s="14">
        <f t="shared" si="3"/>
        <v>0.04761904761904767</v>
      </c>
      <c r="F10" s="26"/>
    </row>
    <row r="11" spans="2:6" ht="12.75">
      <c r="B11" s="13">
        <f t="shared" si="0"/>
      </c>
      <c r="C11" s="12">
        <f t="shared" si="1"/>
      </c>
      <c r="D11" s="14">
        <f t="shared" si="2"/>
      </c>
      <c r="E11" s="14">
        <f t="shared" si="3"/>
      </c>
      <c r="F11" s="26"/>
    </row>
    <row r="12" spans="2:8" ht="12.75">
      <c r="B12" s="13">
        <f t="shared" si="0"/>
      </c>
      <c r="C12" s="12">
        <f t="shared" si="1"/>
      </c>
      <c r="D12" s="14">
        <f t="shared" si="2"/>
      </c>
      <c r="E12" s="14">
        <f t="shared" si="3"/>
      </c>
      <c r="F12" s="26"/>
      <c r="H12" s="16"/>
    </row>
    <row r="13" spans="2:6" ht="12.75">
      <c r="B13" s="13">
        <f t="shared" si="0"/>
      </c>
      <c r="C13" s="12">
        <f t="shared" si="1"/>
      </c>
      <c r="D13" s="14">
        <f t="shared" si="2"/>
      </c>
      <c r="E13" s="14">
        <f t="shared" si="3"/>
      </c>
      <c r="F13" s="26"/>
    </row>
    <row r="14" spans="2:6" ht="12.75">
      <c r="B14" s="13">
        <f t="shared" si="0"/>
      </c>
      <c r="C14" s="12">
        <f t="shared" si="1"/>
      </c>
      <c r="D14" s="14">
        <f t="shared" si="2"/>
      </c>
      <c r="E14" s="14">
        <f t="shared" si="3"/>
      </c>
      <c r="F14" s="26"/>
    </row>
    <row r="15" spans="2:6" ht="12.75">
      <c r="B15" s="13">
        <f t="shared" si="0"/>
      </c>
      <c r="C15" s="12">
        <f t="shared" si="1"/>
      </c>
      <c r="D15" s="14">
        <f t="shared" si="2"/>
      </c>
      <c r="E15" s="14">
        <f t="shared" si="3"/>
      </c>
      <c r="F15" s="26"/>
    </row>
    <row r="16" spans="2:6" ht="12.75">
      <c r="B16" s="13">
        <f t="shared" si="0"/>
      </c>
      <c r="C16" s="12">
        <f t="shared" si="1"/>
      </c>
      <c r="D16" s="14">
        <f t="shared" si="2"/>
      </c>
      <c r="E16" s="14">
        <f t="shared" si="3"/>
      </c>
      <c r="F16" s="26"/>
    </row>
    <row r="17" spans="2:6" ht="12.75">
      <c r="B17" s="13">
        <f t="shared" si="0"/>
      </c>
      <c r="C17" s="12">
        <f t="shared" si="1"/>
      </c>
      <c r="D17" s="14">
        <f t="shared" si="2"/>
      </c>
      <c r="E17" s="14">
        <f t="shared" si="3"/>
      </c>
      <c r="F17" s="26"/>
    </row>
    <row r="18" spans="2:6" ht="12.75">
      <c r="B18" s="13">
        <f t="shared" si="0"/>
      </c>
      <c r="C18" s="12">
        <f t="shared" si="1"/>
      </c>
      <c r="D18" s="14">
        <f t="shared" si="2"/>
      </c>
      <c r="E18" s="14">
        <f t="shared" si="3"/>
      </c>
      <c r="F18" s="26"/>
    </row>
    <row r="19" spans="2:6" ht="12.75">
      <c r="B19" s="13">
        <f t="shared" si="0"/>
      </c>
      <c r="C19" s="12">
        <f t="shared" si="1"/>
      </c>
      <c r="D19" s="14">
        <f t="shared" si="2"/>
      </c>
      <c r="E19" s="14">
        <f t="shared" si="3"/>
      </c>
      <c r="F19" s="26"/>
    </row>
    <row r="20" spans="2:6" ht="12.75">
      <c r="B20" s="13">
        <f t="shared" si="0"/>
      </c>
      <c r="C20" s="12">
        <f t="shared" si="1"/>
      </c>
      <c r="D20" s="14">
        <f t="shared" si="2"/>
      </c>
      <c r="E20" s="14">
        <f t="shared" si="3"/>
      </c>
      <c r="F20" s="26"/>
    </row>
    <row r="21" spans="2:6" ht="12.75">
      <c r="B21" s="13">
        <f t="shared" si="0"/>
      </c>
      <c r="C21" s="12">
        <f t="shared" si="1"/>
      </c>
      <c r="D21" s="14">
        <f t="shared" si="2"/>
      </c>
      <c r="E21" s="14">
        <f t="shared" si="3"/>
      </c>
      <c r="F21" s="26"/>
    </row>
    <row r="22" spans="2:6" ht="12.75">
      <c r="B22" s="13">
        <f t="shared" si="0"/>
      </c>
      <c r="C22" s="12">
        <f t="shared" si="1"/>
      </c>
      <c r="D22" s="14">
        <f t="shared" si="2"/>
      </c>
      <c r="E22" s="14">
        <f t="shared" si="3"/>
      </c>
      <c r="F22" s="26"/>
    </row>
    <row r="23" spans="2:7" ht="12.75">
      <c r="B23" s="13">
        <f t="shared" si="0"/>
      </c>
      <c r="C23" s="12">
        <f t="shared" si="1"/>
      </c>
      <c r="D23" s="14">
        <f t="shared" si="2"/>
      </c>
      <c r="E23" s="14">
        <f t="shared" si="3"/>
      </c>
      <c r="F23" s="26"/>
      <c r="G23"/>
    </row>
    <row r="24" spans="2:7" ht="12.75">
      <c r="B24" s="17">
        <f aca="true" t="shared" si="4" ref="B24:B56">IF(B23&lt;$K$4,1+B23,"")</f>
      </c>
      <c r="C24" s="18">
        <f t="shared" si="1"/>
      </c>
      <c r="D24" s="19">
        <f aca="true" t="shared" si="5" ref="D24:D56">IF(C24&lt;&gt;"",D23+C24,"")</f>
      </c>
      <c r="E24" s="20">
        <f aca="true" t="shared" si="6" ref="E24:E56">IF(D24&lt;&gt;"",1-D23,"")</f>
      </c>
      <c r="F24" s="26"/>
      <c r="G24"/>
    </row>
    <row r="25" spans="2:6" ht="12.75">
      <c r="B25" s="17">
        <f t="shared" si="4"/>
      </c>
      <c r="C25" s="18">
        <f t="shared" si="1"/>
      </c>
      <c r="D25" s="19">
        <f t="shared" si="5"/>
      </c>
      <c r="E25" s="20">
        <f t="shared" si="6"/>
      </c>
      <c r="F25" s="26"/>
    </row>
    <row r="26" spans="2:6" ht="12.75">
      <c r="B26" s="17">
        <f t="shared" si="4"/>
      </c>
      <c r="C26" s="18">
        <f t="shared" si="1"/>
      </c>
      <c r="D26" s="19">
        <f t="shared" si="5"/>
      </c>
      <c r="E26" s="20">
        <f t="shared" si="6"/>
      </c>
      <c r="F26" s="26"/>
    </row>
    <row r="27" spans="2:6" ht="12.75">
      <c r="B27" s="17">
        <f t="shared" si="4"/>
      </c>
      <c r="C27" s="18">
        <f t="shared" si="1"/>
      </c>
      <c r="D27" s="19">
        <f t="shared" si="5"/>
      </c>
      <c r="E27" s="20">
        <f t="shared" si="6"/>
      </c>
      <c r="F27" s="26"/>
    </row>
    <row r="28" spans="2:6" ht="12.75">
      <c r="B28" s="17">
        <f t="shared" si="4"/>
      </c>
      <c r="C28" s="18">
        <f t="shared" si="1"/>
      </c>
      <c r="D28" s="19">
        <f t="shared" si="5"/>
      </c>
      <c r="E28" s="20">
        <f t="shared" si="6"/>
      </c>
      <c r="F28" s="26"/>
    </row>
    <row r="29" spans="2:6" ht="12.75">
      <c r="B29" s="17">
        <f t="shared" si="4"/>
      </c>
      <c r="C29" s="18">
        <f t="shared" si="1"/>
      </c>
      <c r="D29" s="19">
        <f t="shared" si="5"/>
      </c>
      <c r="E29" s="20">
        <f t="shared" si="6"/>
      </c>
      <c r="F29" s="26"/>
    </row>
    <row r="30" spans="2:6" ht="12.75">
      <c r="B30" s="17">
        <f t="shared" si="4"/>
      </c>
      <c r="C30" s="18">
        <f t="shared" si="1"/>
      </c>
      <c r="D30" s="19">
        <f t="shared" si="5"/>
      </c>
      <c r="E30" s="20">
        <f t="shared" si="6"/>
      </c>
      <c r="F30" s="26"/>
    </row>
    <row r="31" spans="2:6" ht="12.75">
      <c r="B31" s="17">
        <f t="shared" si="4"/>
      </c>
      <c r="C31" s="18">
        <f t="shared" si="1"/>
      </c>
      <c r="D31" s="19">
        <f t="shared" si="5"/>
      </c>
      <c r="E31" s="20">
        <f t="shared" si="6"/>
      </c>
      <c r="F31" s="26"/>
    </row>
    <row r="32" spans="2:6" ht="12.75">
      <c r="B32" s="17">
        <f t="shared" si="4"/>
      </c>
      <c r="C32" s="18">
        <f t="shared" si="1"/>
      </c>
      <c r="D32" s="19">
        <f t="shared" si="5"/>
      </c>
      <c r="E32" s="20">
        <f t="shared" si="6"/>
      </c>
      <c r="F32" s="26"/>
    </row>
    <row r="33" spans="2:6" ht="12.75">
      <c r="B33" s="17">
        <f t="shared" si="4"/>
      </c>
      <c r="C33" s="18">
        <f t="shared" si="1"/>
      </c>
      <c r="D33" s="19">
        <f t="shared" si="5"/>
      </c>
      <c r="E33" s="20">
        <f t="shared" si="6"/>
      </c>
      <c r="F33" s="26"/>
    </row>
    <row r="34" spans="2:6" ht="12.75">
      <c r="B34" s="17">
        <f t="shared" si="4"/>
      </c>
      <c r="C34" s="18">
        <f t="shared" si="1"/>
      </c>
      <c r="D34" s="19">
        <f t="shared" si="5"/>
      </c>
      <c r="E34" s="20">
        <f t="shared" si="6"/>
      </c>
      <c r="F34" s="26"/>
    </row>
    <row r="35" spans="2:6" ht="12.75">
      <c r="B35" s="17">
        <f t="shared" si="4"/>
      </c>
      <c r="C35" s="18">
        <f t="shared" si="1"/>
      </c>
      <c r="D35" s="19">
        <f t="shared" si="5"/>
      </c>
      <c r="E35" s="20">
        <f t="shared" si="6"/>
      </c>
      <c r="F35" s="26"/>
    </row>
    <row r="36" spans="2:6" ht="12.75">
      <c r="B36" s="17">
        <f t="shared" si="4"/>
      </c>
      <c r="C36" s="18">
        <f t="shared" si="1"/>
      </c>
      <c r="D36" s="19">
        <f t="shared" si="5"/>
      </c>
      <c r="E36" s="20">
        <f t="shared" si="6"/>
      </c>
      <c r="F36" s="26"/>
    </row>
    <row r="37" spans="2:6" ht="12.75">
      <c r="B37" s="17">
        <f t="shared" si="4"/>
      </c>
      <c r="C37" s="18">
        <f t="shared" si="1"/>
      </c>
      <c r="D37" s="19">
        <f t="shared" si="5"/>
      </c>
      <c r="E37" s="20">
        <f t="shared" si="6"/>
      </c>
      <c r="F37" s="26"/>
    </row>
    <row r="38" spans="2:6" ht="12.75">
      <c r="B38" s="17">
        <f t="shared" si="4"/>
      </c>
      <c r="C38" s="18">
        <f t="shared" si="1"/>
      </c>
      <c r="D38" s="19">
        <f t="shared" si="5"/>
      </c>
      <c r="E38" s="20">
        <f t="shared" si="6"/>
      </c>
      <c r="F38" s="26"/>
    </row>
    <row r="39" spans="2:6" ht="12.75">
      <c r="B39" s="17">
        <f t="shared" si="4"/>
      </c>
      <c r="C39" s="18">
        <f t="shared" si="1"/>
      </c>
      <c r="D39" s="19">
        <f t="shared" si="5"/>
      </c>
      <c r="E39" s="20">
        <f t="shared" si="6"/>
      </c>
      <c r="F39" s="26"/>
    </row>
    <row r="40" spans="2:6" ht="12.75">
      <c r="B40" s="17">
        <f t="shared" si="4"/>
      </c>
      <c r="C40" s="18">
        <f t="shared" si="1"/>
      </c>
      <c r="D40" s="19">
        <f t="shared" si="5"/>
      </c>
      <c r="E40" s="20">
        <f t="shared" si="6"/>
      </c>
      <c r="F40" s="26"/>
    </row>
    <row r="41" spans="2:6" ht="12.75">
      <c r="B41" s="17">
        <f t="shared" si="4"/>
      </c>
      <c r="C41" s="18">
        <f t="shared" si="1"/>
      </c>
      <c r="D41" s="19">
        <f t="shared" si="5"/>
      </c>
      <c r="E41" s="20">
        <f t="shared" si="6"/>
      </c>
      <c r="F41" s="26"/>
    </row>
    <row r="42" spans="2:6" ht="12.75">
      <c r="B42" s="17">
        <f t="shared" si="4"/>
      </c>
      <c r="C42" s="18">
        <f t="shared" si="1"/>
      </c>
      <c r="D42" s="19">
        <f t="shared" si="5"/>
      </c>
      <c r="E42" s="20">
        <f t="shared" si="6"/>
      </c>
      <c r="F42" s="26"/>
    </row>
    <row r="43" spans="2:6" ht="12.75">
      <c r="B43" s="17">
        <f t="shared" si="4"/>
      </c>
      <c r="C43" s="18">
        <f t="shared" si="1"/>
      </c>
      <c r="D43" s="19">
        <f t="shared" si="5"/>
      </c>
      <c r="E43" s="20">
        <f t="shared" si="6"/>
      </c>
      <c r="F43" s="26"/>
    </row>
    <row r="44" spans="2:6" ht="12.75">
      <c r="B44" s="17">
        <f t="shared" si="4"/>
      </c>
      <c r="C44" s="18">
        <f t="shared" si="1"/>
      </c>
      <c r="D44" s="19">
        <f t="shared" si="5"/>
      </c>
      <c r="E44" s="20">
        <f t="shared" si="6"/>
      </c>
      <c r="F44" s="26"/>
    </row>
    <row r="45" spans="2:6" ht="12.75">
      <c r="B45" s="17">
        <f t="shared" si="4"/>
      </c>
      <c r="C45" s="18">
        <f t="shared" si="1"/>
      </c>
      <c r="D45" s="19">
        <f t="shared" si="5"/>
      </c>
      <c r="E45" s="20">
        <f t="shared" si="6"/>
      </c>
      <c r="F45" s="26"/>
    </row>
    <row r="46" spans="2:6" ht="12.75">
      <c r="B46" s="17">
        <f t="shared" si="4"/>
      </c>
      <c r="C46" s="18">
        <f t="shared" si="1"/>
      </c>
      <c r="D46" s="19">
        <f t="shared" si="5"/>
      </c>
      <c r="E46" s="20">
        <f t="shared" si="6"/>
      </c>
      <c r="F46" s="26"/>
    </row>
    <row r="47" spans="2:6" ht="12.75">
      <c r="B47" s="17">
        <f t="shared" si="4"/>
      </c>
      <c r="C47" s="18">
        <f t="shared" si="1"/>
      </c>
      <c r="D47" s="19">
        <f t="shared" si="5"/>
      </c>
      <c r="E47" s="20">
        <f t="shared" si="6"/>
      </c>
      <c r="F47" s="26"/>
    </row>
    <row r="48" spans="2:6" ht="12.75">
      <c r="B48" s="17">
        <f t="shared" si="4"/>
      </c>
      <c r="C48" s="18">
        <f t="shared" si="1"/>
      </c>
      <c r="D48" s="19">
        <f t="shared" si="5"/>
      </c>
      <c r="E48" s="20">
        <f t="shared" si="6"/>
      </c>
      <c r="F48" s="26"/>
    </row>
    <row r="49" spans="2:6" ht="12.75">
      <c r="B49" s="17">
        <f t="shared" si="4"/>
      </c>
      <c r="C49" s="18">
        <f t="shared" si="1"/>
      </c>
      <c r="D49" s="19">
        <f t="shared" si="5"/>
      </c>
      <c r="E49" s="20">
        <f t="shared" si="6"/>
      </c>
      <c r="F49" s="26"/>
    </row>
    <row r="50" spans="2:6" ht="12.75">
      <c r="B50" s="17">
        <f t="shared" si="4"/>
      </c>
      <c r="C50" s="18">
        <f t="shared" si="1"/>
      </c>
      <c r="D50" s="19">
        <f t="shared" si="5"/>
      </c>
      <c r="E50" s="20">
        <f t="shared" si="6"/>
      </c>
      <c r="F50" s="26"/>
    </row>
    <row r="51" spans="2:6" ht="12.75">
      <c r="B51" s="17">
        <f t="shared" si="4"/>
      </c>
      <c r="C51" s="18">
        <f t="shared" si="1"/>
      </c>
      <c r="D51" s="19">
        <f t="shared" si="5"/>
      </c>
      <c r="E51" s="20">
        <f t="shared" si="6"/>
      </c>
      <c r="F51" s="26"/>
    </row>
    <row r="52" spans="2:6" ht="12.75">
      <c r="B52" s="17">
        <f t="shared" si="4"/>
      </c>
      <c r="C52" s="18">
        <f t="shared" si="1"/>
      </c>
      <c r="D52" s="19">
        <f t="shared" si="5"/>
      </c>
      <c r="E52" s="20">
        <f t="shared" si="6"/>
      </c>
      <c r="F52" s="26"/>
    </row>
    <row r="53" spans="2:6" ht="12.75">
      <c r="B53" s="17">
        <f t="shared" si="4"/>
      </c>
      <c r="C53" s="18">
        <f t="shared" si="1"/>
      </c>
      <c r="D53" s="19">
        <f t="shared" si="5"/>
      </c>
      <c r="E53" s="20">
        <f t="shared" si="6"/>
      </c>
      <c r="F53" s="26"/>
    </row>
    <row r="54" spans="2:6" ht="12.75">
      <c r="B54" s="17">
        <f t="shared" si="4"/>
      </c>
      <c r="C54" s="18">
        <f t="shared" si="1"/>
      </c>
      <c r="D54" s="19">
        <f t="shared" si="5"/>
      </c>
      <c r="E54" s="20">
        <f t="shared" si="6"/>
      </c>
      <c r="F54" s="26"/>
    </row>
    <row r="55" spans="2:6" ht="12.75">
      <c r="B55" s="17">
        <f t="shared" si="4"/>
      </c>
      <c r="C55" s="18">
        <f t="shared" si="1"/>
      </c>
      <c r="D55" s="19">
        <f t="shared" si="5"/>
      </c>
      <c r="E55" s="20">
        <f t="shared" si="6"/>
      </c>
      <c r="F55" s="26"/>
    </row>
    <row r="56" spans="2:6" ht="12.75">
      <c r="B56" s="17">
        <f t="shared" si="4"/>
      </c>
      <c r="C56" s="18">
        <f t="shared" si="1"/>
      </c>
      <c r="D56" s="19">
        <f t="shared" si="5"/>
      </c>
      <c r="E56" s="20">
        <f t="shared" si="6"/>
      </c>
      <c r="F56" s="26"/>
    </row>
    <row r="57" spans="2:5" ht="12.75">
      <c r="B57" s="17">
        <f aca="true" t="shared" si="7" ref="B57:B106">IF(B56&lt;$K$4,1+B56,"")</f>
      </c>
      <c r="C57" s="18">
        <f t="shared" si="1"/>
      </c>
      <c r="D57" s="19">
        <f aca="true" t="shared" si="8" ref="D57:D106">IF(C57&lt;&gt;"",D56+C57,"")</f>
      </c>
      <c r="E57" s="20">
        <f aca="true" t="shared" si="9" ref="E57:E106">IF(D57&lt;&gt;"",1-D56,"")</f>
      </c>
    </row>
    <row r="58" spans="2:5" ht="12.75">
      <c r="B58" s="17">
        <f t="shared" si="7"/>
      </c>
      <c r="C58" s="18">
        <f t="shared" si="1"/>
      </c>
      <c r="D58" s="19">
        <f t="shared" si="8"/>
      </c>
      <c r="E58" s="20">
        <f t="shared" si="9"/>
      </c>
    </row>
    <row r="59" spans="2:5" ht="12.75">
      <c r="B59" s="17">
        <f t="shared" si="7"/>
      </c>
      <c r="C59" s="18">
        <f t="shared" si="1"/>
      </c>
      <c r="D59" s="19">
        <f t="shared" si="8"/>
      </c>
      <c r="E59" s="20">
        <f t="shared" si="9"/>
      </c>
    </row>
    <row r="60" spans="2:5" ht="12.75">
      <c r="B60" s="17">
        <f t="shared" si="7"/>
      </c>
      <c r="C60" s="18">
        <f t="shared" si="1"/>
      </c>
      <c r="D60" s="19">
        <f t="shared" si="8"/>
      </c>
      <c r="E60" s="20">
        <f t="shared" si="9"/>
      </c>
    </row>
    <row r="61" spans="2:5" ht="12.75">
      <c r="B61" s="17">
        <f t="shared" si="7"/>
      </c>
      <c r="C61" s="18">
        <f t="shared" si="1"/>
      </c>
      <c r="D61" s="19">
        <f t="shared" si="8"/>
      </c>
      <c r="E61" s="20">
        <f t="shared" si="9"/>
      </c>
    </row>
    <row r="62" spans="2:5" ht="12.75">
      <c r="B62" s="17">
        <f t="shared" si="7"/>
      </c>
      <c r="C62" s="18">
        <f t="shared" si="1"/>
      </c>
      <c r="D62" s="19">
        <f t="shared" si="8"/>
      </c>
      <c r="E62" s="20">
        <f t="shared" si="9"/>
      </c>
    </row>
    <row r="63" spans="2:5" ht="12.75">
      <c r="B63" s="17">
        <f t="shared" si="7"/>
      </c>
      <c r="C63" s="18">
        <f t="shared" si="1"/>
      </c>
      <c r="D63" s="19">
        <f t="shared" si="8"/>
      </c>
      <c r="E63" s="20">
        <f t="shared" si="9"/>
      </c>
    </row>
    <row r="64" spans="2:5" ht="12.75">
      <c r="B64" s="17">
        <f t="shared" si="7"/>
      </c>
      <c r="C64" s="18">
        <f t="shared" si="1"/>
      </c>
      <c r="D64" s="19">
        <f t="shared" si="8"/>
      </c>
      <c r="E64" s="20">
        <f t="shared" si="9"/>
      </c>
    </row>
    <row r="65" spans="2:5" ht="12.75">
      <c r="B65" s="17">
        <f t="shared" si="7"/>
      </c>
      <c r="C65" s="18">
        <f t="shared" si="1"/>
      </c>
      <c r="D65" s="19">
        <f t="shared" si="8"/>
      </c>
      <c r="E65" s="20">
        <f t="shared" si="9"/>
      </c>
    </row>
    <row r="66" spans="2:5" ht="12.75">
      <c r="B66" s="17">
        <f t="shared" si="7"/>
      </c>
      <c r="C66" s="18">
        <f t="shared" si="1"/>
      </c>
      <c r="D66" s="19">
        <f t="shared" si="8"/>
      </c>
      <c r="E66" s="20">
        <f t="shared" si="9"/>
      </c>
    </row>
    <row r="67" spans="2:5" ht="12.75">
      <c r="B67" s="17">
        <f t="shared" si="7"/>
      </c>
      <c r="C67" s="18">
        <f t="shared" si="1"/>
      </c>
      <c r="D67" s="19">
        <f t="shared" si="8"/>
      </c>
      <c r="E67" s="20">
        <f t="shared" si="9"/>
      </c>
    </row>
    <row r="68" spans="2:5" ht="12.75">
      <c r="B68" s="17">
        <f t="shared" si="7"/>
      </c>
      <c r="C68" s="18">
        <f t="shared" si="1"/>
      </c>
      <c r="D68" s="19">
        <f t="shared" si="8"/>
      </c>
      <c r="E68" s="20">
        <f t="shared" si="9"/>
      </c>
    </row>
    <row r="69" spans="2:5" ht="12.75">
      <c r="B69" s="17">
        <f t="shared" si="7"/>
      </c>
      <c r="C69" s="18">
        <f t="shared" si="1"/>
      </c>
      <c r="D69" s="19">
        <f t="shared" si="8"/>
      </c>
      <c r="E69" s="20">
        <f t="shared" si="9"/>
      </c>
    </row>
    <row r="70" spans="2:5" ht="12.75">
      <c r="B70" s="17">
        <f t="shared" si="7"/>
      </c>
      <c r="C70" s="18">
        <f t="shared" si="1"/>
      </c>
      <c r="D70" s="19">
        <f t="shared" si="8"/>
      </c>
      <c r="E70" s="20">
        <f t="shared" si="9"/>
      </c>
    </row>
    <row r="71" spans="2:5" ht="12.75">
      <c r="B71" s="17">
        <f t="shared" si="7"/>
      </c>
      <c r="C71" s="18">
        <f t="shared" si="1"/>
      </c>
      <c r="D71" s="19">
        <f t="shared" si="8"/>
      </c>
      <c r="E71" s="20">
        <f t="shared" si="9"/>
      </c>
    </row>
    <row r="72" spans="2:5" ht="12.75">
      <c r="B72" s="17">
        <f t="shared" si="7"/>
      </c>
      <c r="C72" s="18">
        <f aca="true" t="shared" si="10" ref="C72:C106">IF(B72&lt;&gt;"",HYPGEOMDIST(B72,n,S,NN),"")</f>
      </c>
      <c r="D72" s="19">
        <f t="shared" si="8"/>
      </c>
      <c r="E72" s="20">
        <f t="shared" si="9"/>
      </c>
    </row>
    <row r="73" spans="2:5" ht="12.75">
      <c r="B73" s="17">
        <f t="shared" si="7"/>
      </c>
      <c r="C73" s="18">
        <f t="shared" si="10"/>
      </c>
      <c r="D73" s="19">
        <f t="shared" si="8"/>
      </c>
      <c r="E73" s="20">
        <f t="shared" si="9"/>
      </c>
    </row>
    <row r="74" spans="2:5" ht="12.75">
      <c r="B74" s="17">
        <f t="shared" si="7"/>
      </c>
      <c r="C74" s="18">
        <f t="shared" si="10"/>
      </c>
      <c r="D74" s="19">
        <f t="shared" si="8"/>
      </c>
      <c r="E74" s="20">
        <f t="shared" si="9"/>
      </c>
    </row>
    <row r="75" spans="2:5" ht="12.75">
      <c r="B75" s="17">
        <f t="shared" si="7"/>
      </c>
      <c r="C75" s="18">
        <f t="shared" si="10"/>
      </c>
      <c r="D75" s="19">
        <f t="shared" si="8"/>
      </c>
      <c r="E75" s="20">
        <f t="shared" si="9"/>
      </c>
    </row>
    <row r="76" spans="2:5" ht="12.75">
      <c r="B76" s="17">
        <f t="shared" si="7"/>
      </c>
      <c r="C76" s="18">
        <f t="shared" si="10"/>
      </c>
      <c r="D76" s="19">
        <f t="shared" si="8"/>
      </c>
      <c r="E76" s="20">
        <f t="shared" si="9"/>
      </c>
    </row>
    <row r="77" spans="2:5" ht="12.75">
      <c r="B77" s="17">
        <f t="shared" si="7"/>
      </c>
      <c r="C77" s="18">
        <f t="shared" si="10"/>
      </c>
      <c r="D77" s="19">
        <f t="shared" si="8"/>
      </c>
      <c r="E77" s="20">
        <f t="shared" si="9"/>
      </c>
    </row>
    <row r="78" spans="2:5" ht="12.75">
      <c r="B78" s="17">
        <f t="shared" si="7"/>
      </c>
      <c r="C78" s="18">
        <f t="shared" si="10"/>
      </c>
      <c r="D78" s="19">
        <f t="shared" si="8"/>
      </c>
      <c r="E78" s="20">
        <f t="shared" si="9"/>
      </c>
    </row>
    <row r="79" spans="2:5" ht="12.75">
      <c r="B79" s="17">
        <f t="shared" si="7"/>
      </c>
      <c r="C79" s="18">
        <f t="shared" si="10"/>
      </c>
      <c r="D79" s="19">
        <f t="shared" si="8"/>
      </c>
      <c r="E79" s="20">
        <f t="shared" si="9"/>
      </c>
    </row>
    <row r="80" spans="2:5" ht="12.75">
      <c r="B80" s="17">
        <f t="shared" si="7"/>
      </c>
      <c r="C80" s="18">
        <f t="shared" si="10"/>
      </c>
      <c r="D80" s="19">
        <f t="shared" si="8"/>
      </c>
      <c r="E80" s="20">
        <f t="shared" si="9"/>
      </c>
    </row>
    <row r="81" spans="2:5" ht="12.75">
      <c r="B81" s="17">
        <f t="shared" si="7"/>
      </c>
      <c r="C81" s="18">
        <f t="shared" si="10"/>
      </c>
      <c r="D81" s="19">
        <f t="shared" si="8"/>
      </c>
      <c r="E81" s="20">
        <f t="shared" si="9"/>
      </c>
    </row>
    <row r="82" spans="2:5" ht="12.75">
      <c r="B82" s="17">
        <f t="shared" si="7"/>
      </c>
      <c r="C82" s="18">
        <f t="shared" si="10"/>
      </c>
      <c r="D82" s="19">
        <f t="shared" si="8"/>
      </c>
      <c r="E82" s="20">
        <f t="shared" si="9"/>
      </c>
    </row>
    <row r="83" spans="2:5" ht="12.75">
      <c r="B83" s="17">
        <f t="shared" si="7"/>
      </c>
      <c r="C83" s="18">
        <f t="shared" si="10"/>
      </c>
      <c r="D83" s="19">
        <f t="shared" si="8"/>
      </c>
      <c r="E83" s="20">
        <f t="shared" si="9"/>
      </c>
    </row>
    <row r="84" spans="2:5" ht="12.75">
      <c r="B84" s="17">
        <f t="shared" si="7"/>
      </c>
      <c r="C84" s="18">
        <f t="shared" si="10"/>
      </c>
      <c r="D84" s="19">
        <f t="shared" si="8"/>
      </c>
      <c r="E84" s="20">
        <f t="shared" si="9"/>
      </c>
    </row>
    <row r="85" spans="2:5" ht="12.75">
      <c r="B85" s="17">
        <f t="shared" si="7"/>
      </c>
      <c r="C85" s="18">
        <f t="shared" si="10"/>
      </c>
      <c r="D85" s="19">
        <f t="shared" si="8"/>
      </c>
      <c r="E85" s="20">
        <f t="shared" si="9"/>
      </c>
    </row>
    <row r="86" spans="2:5" ht="12.75">
      <c r="B86" s="17">
        <f t="shared" si="7"/>
      </c>
      <c r="C86" s="18">
        <f t="shared" si="10"/>
      </c>
      <c r="D86" s="19">
        <f t="shared" si="8"/>
      </c>
      <c r="E86" s="20">
        <f t="shared" si="9"/>
      </c>
    </row>
    <row r="87" spans="2:5" ht="12.75">
      <c r="B87" s="17">
        <f t="shared" si="7"/>
      </c>
      <c r="C87" s="18">
        <f t="shared" si="10"/>
      </c>
      <c r="D87" s="19">
        <f t="shared" si="8"/>
      </c>
      <c r="E87" s="20">
        <f t="shared" si="9"/>
      </c>
    </row>
    <row r="88" spans="2:5" ht="12.75">
      <c r="B88" s="17">
        <f t="shared" si="7"/>
      </c>
      <c r="C88" s="18">
        <f t="shared" si="10"/>
      </c>
      <c r="D88" s="19">
        <f t="shared" si="8"/>
      </c>
      <c r="E88" s="20">
        <f t="shared" si="9"/>
      </c>
    </row>
    <row r="89" spans="2:5" ht="12.75">
      <c r="B89" s="17">
        <f t="shared" si="7"/>
      </c>
      <c r="C89" s="18">
        <f t="shared" si="10"/>
      </c>
      <c r="D89" s="19">
        <f t="shared" si="8"/>
      </c>
      <c r="E89" s="20">
        <f t="shared" si="9"/>
      </c>
    </row>
    <row r="90" spans="2:5" ht="12.75">
      <c r="B90" s="17">
        <f t="shared" si="7"/>
      </c>
      <c r="C90" s="18">
        <f t="shared" si="10"/>
      </c>
      <c r="D90" s="19">
        <f t="shared" si="8"/>
      </c>
      <c r="E90" s="20">
        <f t="shared" si="9"/>
      </c>
    </row>
    <row r="91" spans="2:5" ht="12.75">
      <c r="B91" s="17">
        <f t="shared" si="7"/>
      </c>
      <c r="C91" s="18">
        <f t="shared" si="10"/>
      </c>
      <c r="D91" s="19">
        <f t="shared" si="8"/>
      </c>
      <c r="E91" s="20">
        <f t="shared" si="9"/>
      </c>
    </row>
    <row r="92" spans="2:5" ht="12.75">
      <c r="B92" s="17">
        <f t="shared" si="7"/>
      </c>
      <c r="C92" s="18">
        <f t="shared" si="10"/>
      </c>
      <c r="D92" s="19">
        <f t="shared" si="8"/>
      </c>
      <c r="E92" s="20">
        <f t="shared" si="9"/>
      </c>
    </row>
    <row r="93" spans="2:5" ht="12.75">
      <c r="B93" s="17">
        <f t="shared" si="7"/>
      </c>
      <c r="C93" s="18">
        <f t="shared" si="10"/>
      </c>
      <c r="D93" s="19">
        <f t="shared" si="8"/>
      </c>
      <c r="E93" s="20">
        <f t="shared" si="9"/>
      </c>
    </row>
    <row r="94" spans="2:5" ht="12.75">
      <c r="B94" s="17">
        <f t="shared" si="7"/>
      </c>
      <c r="C94" s="18">
        <f t="shared" si="10"/>
      </c>
      <c r="D94" s="19">
        <f t="shared" si="8"/>
      </c>
      <c r="E94" s="20">
        <f t="shared" si="9"/>
      </c>
    </row>
    <row r="95" spans="2:5" ht="12.75">
      <c r="B95" s="17">
        <f t="shared" si="7"/>
      </c>
      <c r="C95" s="18">
        <f t="shared" si="10"/>
      </c>
      <c r="D95" s="19">
        <f t="shared" si="8"/>
      </c>
      <c r="E95" s="20">
        <f t="shared" si="9"/>
      </c>
    </row>
    <row r="96" spans="2:5" ht="12.75">
      <c r="B96" s="17">
        <f t="shared" si="7"/>
      </c>
      <c r="C96" s="18">
        <f t="shared" si="10"/>
      </c>
      <c r="D96" s="19">
        <f t="shared" si="8"/>
      </c>
      <c r="E96" s="20">
        <f t="shared" si="9"/>
      </c>
    </row>
    <row r="97" spans="2:5" ht="12.75">
      <c r="B97" s="17">
        <f t="shared" si="7"/>
      </c>
      <c r="C97" s="18">
        <f t="shared" si="10"/>
      </c>
      <c r="D97" s="19">
        <f t="shared" si="8"/>
      </c>
      <c r="E97" s="20">
        <f t="shared" si="9"/>
      </c>
    </row>
    <row r="98" spans="2:5" ht="12.75">
      <c r="B98" s="17">
        <f t="shared" si="7"/>
      </c>
      <c r="C98" s="18">
        <f t="shared" si="10"/>
      </c>
      <c r="D98" s="19">
        <f t="shared" si="8"/>
      </c>
      <c r="E98" s="20">
        <f t="shared" si="9"/>
      </c>
    </row>
    <row r="99" spans="2:5" ht="12.75">
      <c r="B99" s="17">
        <f t="shared" si="7"/>
      </c>
      <c r="C99" s="18">
        <f t="shared" si="10"/>
      </c>
      <c r="D99" s="19">
        <f t="shared" si="8"/>
      </c>
      <c r="E99" s="20">
        <f t="shared" si="9"/>
      </c>
    </row>
    <row r="100" spans="2:5" ht="12.75">
      <c r="B100" s="17">
        <f t="shared" si="7"/>
      </c>
      <c r="C100" s="18">
        <f t="shared" si="10"/>
      </c>
      <c r="D100" s="19">
        <f t="shared" si="8"/>
      </c>
      <c r="E100" s="20">
        <f t="shared" si="9"/>
      </c>
    </row>
    <row r="101" spans="2:5" ht="12.75">
      <c r="B101" s="17">
        <f t="shared" si="7"/>
      </c>
      <c r="C101" s="18">
        <f t="shared" si="10"/>
      </c>
      <c r="D101" s="19">
        <f t="shared" si="8"/>
      </c>
      <c r="E101" s="20">
        <f t="shared" si="9"/>
      </c>
    </row>
    <row r="102" spans="2:5" ht="12.75">
      <c r="B102" s="17">
        <f t="shared" si="7"/>
      </c>
      <c r="C102" s="18">
        <f t="shared" si="10"/>
      </c>
      <c r="D102" s="19">
        <f t="shared" si="8"/>
      </c>
      <c r="E102" s="20">
        <f t="shared" si="9"/>
      </c>
    </row>
    <row r="103" spans="2:5" ht="12.75">
      <c r="B103" s="17">
        <f t="shared" si="7"/>
      </c>
      <c r="C103" s="18">
        <f t="shared" si="10"/>
      </c>
      <c r="D103" s="19">
        <f t="shared" si="8"/>
      </c>
      <c r="E103" s="20">
        <f t="shared" si="9"/>
      </c>
    </row>
    <row r="104" spans="2:5" ht="12.75">
      <c r="B104" s="17">
        <f t="shared" si="7"/>
      </c>
      <c r="C104" s="18">
        <f t="shared" si="10"/>
      </c>
      <c r="D104" s="19">
        <f t="shared" si="8"/>
      </c>
      <c r="E104" s="20">
        <f t="shared" si="9"/>
      </c>
    </row>
    <row r="105" spans="2:5" ht="12.75">
      <c r="B105" s="17">
        <f t="shared" si="7"/>
      </c>
      <c r="C105" s="18">
        <f t="shared" si="10"/>
      </c>
      <c r="D105" s="19">
        <f t="shared" si="8"/>
      </c>
      <c r="E105" s="20">
        <f t="shared" si="9"/>
      </c>
    </row>
    <row r="106" spans="2:5" ht="12.75">
      <c r="B106" s="17">
        <f t="shared" si="7"/>
      </c>
      <c r="C106" s="18">
        <f t="shared" si="10"/>
      </c>
      <c r="D106" s="19">
        <f t="shared" si="8"/>
      </c>
      <c r="E106" s="20">
        <f t="shared" si="9"/>
      </c>
    </row>
  </sheetData>
  <sheetProtection sheet="1" objects="1" scenarios="1"/>
  <printOptions headings="1"/>
  <pageMargins left="0.75" right="0.75" top="1" bottom="1" header="0.5" footer="0.5"/>
  <pageSetup fitToHeight="1" fitToWidth="1"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of Business</dc:creator>
  <cp:keywords/>
  <dc:description/>
  <cp:lastModifiedBy>saeedeh</cp:lastModifiedBy>
  <cp:lastPrinted>2004-01-26T05:18:22Z</cp:lastPrinted>
  <dcterms:created xsi:type="dcterms:W3CDTF">1998-07-01T19:52:58Z</dcterms:created>
  <dcterms:modified xsi:type="dcterms:W3CDTF">2007-05-31T14:06:12Z</dcterms:modified>
  <cp:category/>
  <cp:version/>
  <cp:contentType/>
  <cp:contentStatus/>
</cp:coreProperties>
</file>