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6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<sst xmlns="http://schemas.openxmlformats.org/spreadsheetml/2006/main" count="18" uniqueCount="13">
  <si>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x</t>
  </si>
  <si>
    <t>Mean</t>
  </si>
  <si>
    <t>Stdev.</t>
  </si>
  <si>
    <t>Uniform Distribution</t>
  </si>
  <si>
    <t>Min</t>
  </si>
  <si>
    <t>Max</t>
  </si>
  <si>
    <t>Var.</t>
  </si>
  <si>
    <t>P(&lt;=x)</t>
  </si>
  <si>
    <t>P(&gt;=x)</t>
  </si>
  <si>
    <r>
      <t>x</t>
    </r>
    <r>
      <rPr>
        <b/>
        <vertAlign val="subscript"/>
        <sz val="10"/>
        <rFont val="Helv"/>
        <family val="0"/>
      </rPr>
      <t>1</t>
    </r>
  </si>
  <si>
    <r>
      <t>x</t>
    </r>
    <r>
      <rPr>
        <b/>
        <vertAlign val="subscript"/>
        <sz val="10"/>
        <rFont val="Helv"/>
        <family val="0"/>
      </rPr>
      <t>2</t>
    </r>
  </si>
  <si>
    <r>
      <t>P(x</t>
    </r>
    <r>
      <rPr>
        <b/>
        <vertAlign val="subscript"/>
        <sz val="10"/>
        <rFont val="Helv"/>
        <family val="0"/>
      </rPr>
      <t>1</t>
    </r>
    <r>
      <rPr>
        <b/>
        <sz val="10"/>
        <rFont val="Helv"/>
        <family val="0"/>
      </rPr>
      <t>&lt;X&lt;x</t>
    </r>
    <r>
      <rPr>
        <b/>
        <vertAlign val="subscript"/>
        <sz val="10"/>
        <rFont val="Helv"/>
        <family val="0"/>
      </rPr>
      <t>2</t>
    </r>
    <r>
      <rPr>
        <b/>
        <sz val="10"/>
        <rFont val="Helv"/>
        <family val="0"/>
      </rPr>
      <t>)</t>
    </r>
  </si>
  <si>
    <t>Inverse Calculations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</si>
</sst>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0.00000"/>
    <numFmt numFmtId="175" formatCode="0.000"/>
    <numFmt numFmtId="176" formatCode="0.0000000"/>
    <numFmt numFmtId="177" formatCode="0.0"/>
    <numFmt numFmtId="178" formatCode="#,##0.0_);[Red]\(#,##0.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Helv"/>
      <family val="0"/>
    </font>
    <font>
      <b/>
      <vertAlign val="subscript"/>
      <sz val="10"/>
      <name val="Helv"/>
      <family val="0"/>
    </font>
    <font>
      <b/>
      <sz val="10"/>
      <color indexed="12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55">
      <alignment/>
      <protection/>
    </xf>
    <xf numFmtId="0" fontId="4" fillId="33" borderId="11" xfId="55" applyFill="1" applyBorder="1" applyAlignment="1" applyProtection="1">
      <alignment horizontal="center"/>
      <protection locked="0"/>
    </xf>
    <xf numFmtId="0" fontId="4" fillId="33" borderId="10" xfId="55" applyFill="1" applyBorder="1" applyAlignment="1" applyProtection="1">
      <alignment horizontal="center"/>
      <protection locked="0"/>
    </xf>
    <xf numFmtId="0" fontId="5" fillId="0" borderId="10" xfId="55" applyFont="1" applyBorder="1" applyAlignment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8" fillId="0" borderId="11" xfId="55" applyNumberFormat="1" applyFont="1" applyFill="1" applyBorder="1" applyAlignment="1">
      <alignment horizontal="center"/>
      <protection/>
    </xf>
    <xf numFmtId="172" fontId="8" fillId="0" borderId="12" xfId="55" applyNumberFormat="1" applyFont="1" applyFill="1" applyBorder="1" applyAlignment="1">
      <alignment horizontal="center"/>
      <protection/>
    </xf>
    <xf numFmtId="172" fontId="8" fillId="0" borderId="10" xfId="55" applyNumberFormat="1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1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onent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28575</xdr:rowOff>
    </xdr:from>
    <xdr:to>
      <xdr:col>5</xdr:col>
      <xdr:colOff>504825</xdr:colOff>
      <xdr:row>7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533525" y="9429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28575</xdr:rowOff>
    </xdr:from>
    <xdr:to>
      <xdr:col>5</xdr:col>
      <xdr:colOff>504825</xdr:colOff>
      <xdr:row>7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2105025" y="942975"/>
          <a:ext cx="352425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76200</xdr:rowOff>
    </xdr:from>
    <xdr:to>
      <xdr:col>6</xdr:col>
      <xdr:colOff>47625</xdr:colOff>
      <xdr:row>7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1428750" y="1152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104775</xdr:colOff>
      <xdr:row>6</xdr:row>
      <xdr:rowOff>38100</xdr:rowOff>
    </xdr:from>
    <xdr:to>
      <xdr:col>2</xdr:col>
      <xdr:colOff>476250</xdr:colOff>
      <xdr:row>7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295275" y="952500"/>
          <a:ext cx="923925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504825</xdr:colOff>
      <xdr:row>6</xdr:row>
      <xdr:rowOff>38100</xdr:rowOff>
    </xdr:from>
    <xdr:to>
      <xdr:col>2</xdr:col>
      <xdr:colOff>476250</xdr:colOff>
      <xdr:row>7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695325" y="952500"/>
          <a:ext cx="523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3</xdr:col>
      <xdr:colOff>47625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190500" y="1162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476250</xdr:colOff>
      <xdr:row>6</xdr:row>
      <xdr:rowOff>28575</xdr:rowOff>
    </xdr:from>
    <xdr:to>
      <xdr:col>9</xdr:col>
      <xdr:colOff>76200</xdr:colOff>
      <xdr:row>7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3162300" y="942975"/>
          <a:ext cx="971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28575</xdr:rowOff>
    </xdr:from>
    <xdr:to>
      <xdr:col>8</xdr:col>
      <xdr:colOff>638175</xdr:colOff>
      <xdr:row>7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3543300" y="942975"/>
          <a:ext cx="352425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76200</xdr:rowOff>
    </xdr:from>
    <xdr:to>
      <xdr:col>9</xdr:col>
      <xdr:colOff>200025</xdr:colOff>
      <xdr:row>7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3057525" y="11525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28575</xdr:rowOff>
    </xdr:from>
    <xdr:to>
      <xdr:col>5</xdr:col>
      <xdr:colOff>466725</xdr:colOff>
      <xdr:row>17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1495425" y="25812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28575</xdr:rowOff>
    </xdr:from>
    <xdr:to>
      <xdr:col>5</xdr:col>
      <xdr:colOff>466725</xdr:colOff>
      <xdr:row>17</xdr:row>
      <xdr:rowOff>76200</xdr:rowOff>
    </xdr:to>
    <xdr:sp>
      <xdr:nvSpPr>
        <xdr:cNvPr id="11" name="Rectangle 11"/>
        <xdr:cNvSpPr>
          <a:spLocks/>
        </xdr:cNvSpPr>
      </xdr:nvSpPr>
      <xdr:spPr>
        <a:xfrm>
          <a:off x="2066925" y="2581275"/>
          <a:ext cx="352425" cy="2095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76200</xdr:rowOff>
    </xdr:from>
    <xdr:to>
      <xdr:col>6</xdr:col>
      <xdr:colOff>9525</xdr:colOff>
      <xdr:row>17</xdr:row>
      <xdr:rowOff>76200</xdr:rowOff>
    </xdr:to>
    <xdr:sp>
      <xdr:nvSpPr>
        <xdr:cNvPr id="12" name="Line 12"/>
        <xdr:cNvSpPr>
          <a:spLocks/>
        </xdr:cNvSpPr>
      </xdr:nvSpPr>
      <xdr:spPr>
        <a:xfrm flipV="1">
          <a:off x="1390650" y="27908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38100</xdr:rowOff>
    </xdr:from>
    <xdr:to>
      <xdr:col>2</xdr:col>
      <xdr:colOff>438150</xdr:colOff>
      <xdr:row>17</xdr:row>
      <xdr:rowOff>85725</xdr:rowOff>
    </xdr:to>
    <xdr:sp>
      <xdr:nvSpPr>
        <xdr:cNvPr id="13" name="Rectangle 13"/>
        <xdr:cNvSpPr>
          <a:spLocks/>
        </xdr:cNvSpPr>
      </xdr:nvSpPr>
      <xdr:spPr>
        <a:xfrm>
          <a:off x="257175" y="2590800"/>
          <a:ext cx="923925" cy="2095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466725</xdr:colOff>
      <xdr:row>16</xdr:row>
      <xdr:rowOff>38100</xdr:rowOff>
    </xdr:from>
    <xdr:to>
      <xdr:col>2</xdr:col>
      <xdr:colOff>438150</xdr:colOff>
      <xdr:row>17</xdr:row>
      <xdr:rowOff>85725</xdr:rowOff>
    </xdr:to>
    <xdr:sp>
      <xdr:nvSpPr>
        <xdr:cNvPr id="14" name="Rectangle 14"/>
        <xdr:cNvSpPr>
          <a:spLocks/>
        </xdr:cNvSpPr>
      </xdr:nvSpPr>
      <xdr:spPr>
        <a:xfrm>
          <a:off x="657225" y="2590800"/>
          <a:ext cx="523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152400</xdr:colOff>
      <xdr:row>17</xdr:row>
      <xdr:rowOff>85725</xdr:rowOff>
    </xdr:from>
    <xdr:to>
      <xdr:col>3</xdr:col>
      <xdr:colOff>9525</xdr:colOff>
      <xdr:row>17</xdr:row>
      <xdr:rowOff>85725</xdr:rowOff>
    </xdr:to>
    <xdr:sp>
      <xdr:nvSpPr>
        <xdr:cNvPr id="15" name="Line 15"/>
        <xdr:cNvSpPr>
          <a:spLocks/>
        </xdr:cNvSpPr>
      </xdr:nvSpPr>
      <xdr:spPr>
        <a:xfrm flipV="1">
          <a:off x="152400" y="28003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M30" sqref="M30"/>
    </sheetView>
  </sheetViews>
  <sheetFormatPr defaultColWidth="9.140625" defaultRowHeight="12.75"/>
  <cols>
    <col min="1" max="1" width="2.8515625" style="0" customWidth="1"/>
    <col min="2" max="3" width="8.28125" style="0" customWidth="1"/>
    <col min="4" max="4" width="1.7109375" style="0" customWidth="1"/>
    <col min="5" max="5" width="8.140625" style="0" customWidth="1"/>
    <col min="6" max="6" width="8.7109375" style="0" customWidth="1"/>
    <col min="7" max="7" width="2.28125" style="0" customWidth="1"/>
    <col min="8" max="8" width="8.57421875" style="0" customWidth="1"/>
    <col min="9" max="9" width="12.00390625" style="0" customWidth="1"/>
    <col min="10" max="10" width="8.28125" style="0" customWidth="1"/>
    <col min="11" max="11" width="9.57421875" style="0" customWidth="1"/>
    <col min="12" max="12" width="8.421875" style="0" customWidth="1"/>
    <col min="13" max="13" width="8.28125" style="0" customWidth="1"/>
    <col min="14" max="14" width="10.00390625" style="0" customWidth="1"/>
  </cols>
  <sheetData>
    <row r="1" ht="15.75">
      <c r="A1" s="7" t="s">
        <v>3</v>
      </c>
    </row>
    <row r="2" ht="5.25" customHeight="1"/>
    <row r="3" spans="2:10" ht="12.75">
      <c r="B3" s="1" t="s">
        <v>4</v>
      </c>
      <c r="C3" s="1" t="s">
        <v>5</v>
      </c>
      <c r="H3" s="9" t="s">
        <v>1</v>
      </c>
      <c r="I3" s="9" t="s">
        <v>6</v>
      </c>
      <c r="J3" s="9" t="s">
        <v>2</v>
      </c>
    </row>
    <row r="4" spans="2:10" ht="12.75">
      <c r="B4" s="6">
        <v>10</v>
      </c>
      <c r="C4" s="6">
        <v>20</v>
      </c>
      <c r="H4" s="8">
        <f>(B4+C4)/2</f>
        <v>15</v>
      </c>
      <c r="I4" s="8">
        <f>(C4-B4)^2/12</f>
        <v>8.333333333333334</v>
      </c>
      <c r="J4" s="8">
        <f>SQRT(I4)</f>
        <v>2.886751345948129</v>
      </c>
    </row>
    <row r="5" ht="12.75">
      <c r="I5" s="2"/>
    </row>
    <row r="6" ht="12.75">
      <c r="I6" s="2"/>
    </row>
    <row r="7" ht="12.75">
      <c r="I7" s="2"/>
    </row>
    <row r="8" ht="12.75">
      <c r="I8" s="2"/>
    </row>
    <row r="9" spans="2:10" ht="14.25">
      <c r="B9" s="14" t="s">
        <v>7</v>
      </c>
      <c r="C9" s="5" t="s">
        <v>0</v>
      </c>
      <c r="E9" s="14" t="s">
        <v>0</v>
      </c>
      <c r="F9" s="5" t="s">
        <v>8</v>
      </c>
      <c r="H9" s="14" t="s">
        <v>9</v>
      </c>
      <c r="I9" s="5" t="s">
        <v>11</v>
      </c>
      <c r="J9" s="5" t="s">
        <v>10</v>
      </c>
    </row>
    <row r="10" spans="2:10" ht="12.75">
      <c r="B10" s="10">
        <f>IF(C10&lt;&gt;"",IF(C10&lt;=$B$4,0,(MIN(C10,$C$4)-$B$4)/($C$4-$B$4)),"")</f>
        <v>0.2</v>
      </c>
      <c r="C10" s="4">
        <v>12</v>
      </c>
      <c r="E10" s="3">
        <v>12</v>
      </c>
      <c r="F10" s="11">
        <f>IF(E10&lt;&gt;"",($C$4-MAX(MIN($C$4,E10),$B$4))/($C$4-$B$4),"")</f>
        <v>0.8</v>
      </c>
      <c r="H10" s="3">
        <v>12</v>
      </c>
      <c r="I10" s="11">
        <f>IF(AND(H10&lt;&gt;"",J10&lt;&gt;"",H10&lt;=J10),(MAX(MIN($C$4,J10),$B$4)-MIN(MAX($B$4,H10),$C$4))/($C$4-$B$4),"")</f>
        <v>0.6</v>
      </c>
      <c r="J10" s="4">
        <v>18</v>
      </c>
    </row>
    <row r="11" spans="2:10" ht="12.75">
      <c r="B11" s="10">
        <f>IF(C11&lt;&gt;"",IF(C11&lt;=$B$4,0,(MIN(C11,$C$4)-$B$4)/($C$4-$B$4)),"")</f>
      </c>
      <c r="C11" s="4"/>
      <c r="E11" s="3"/>
      <c r="F11" s="11">
        <f>IF(E11&lt;&gt;"",($C$4-MAX(MIN($C$4,E11),$B$4))/($C$4-$B$4),"")</f>
      </c>
      <c r="H11" s="3">
        <v>11</v>
      </c>
      <c r="I11" s="11">
        <f>IF(AND(H11&lt;&gt;"",J11&lt;&gt;"",H11&lt;=J11),(MAX(MIN($C$4,J11),$B$4)-MIN(MAX($B$4,H11),$C$4))/($C$4-$B$4),"")</f>
        <v>0.1</v>
      </c>
      <c r="J11" s="4">
        <v>12</v>
      </c>
    </row>
    <row r="12" spans="2:10" ht="12.75">
      <c r="B12" s="10">
        <f>IF(C12&lt;&gt;"",IF(C12&lt;=$B$4,0,(MIN(C12,$C$4)-$B$4)/($C$4-$B$4)),"")</f>
        <v>1</v>
      </c>
      <c r="C12" s="4">
        <v>22</v>
      </c>
      <c r="E12" s="3">
        <v>22</v>
      </c>
      <c r="F12" s="11">
        <f>IF(E12&lt;&gt;"",($C$4-MAX(MIN($C$4,E12),$B$4))/($C$4-$B$4),"")</f>
        <v>0</v>
      </c>
      <c r="H12" s="3">
        <v>11</v>
      </c>
      <c r="I12" s="11">
        <f>IF(AND(H12&lt;&gt;"",J12&lt;&gt;"",H12&lt;=J12),(MAX(MIN($C$4,J12),$B$4)-MIN(MAX($B$4,H12),$C$4))/($C$4-$B$4),"")</f>
        <v>0.9</v>
      </c>
      <c r="J12" s="4">
        <v>22</v>
      </c>
    </row>
    <row r="13" spans="2:10" ht="12.75">
      <c r="B13" s="10">
        <f>IF(C13&lt;&gt;"",IF(C13&lt;=$B$4,0,(MIN(C13,$C$4)-$B$4)/($C$4-$B$4)),"")</f>
        <v>0</v>
      </c>
      <c r="C13" s="4">
        <v>2</v>
      </c>
      <c r="E13" s="3">
        <v>5</v>
      </c>
      <c r="F13" s="11">
        <f>IF(E13&lt;&gt;"",($C$4-MAX(MIN($C$4,E13),$B$4))/($C$4-$B$4),"")</f>
        <v>1</v>
      </c>
      <c r="H13" s="3">
        <v>21</v>
      </c>
      <c r="I13" s="11">
        <f>IF(AND(H13&lt;&gt;"",J13&lt;&gt;"",H13&lt;=J13),(MAX(MIN($C$4,J13),$B$4)-MIN(MAX($B$4,H13),$C$4))/($C$4-$B$4),"")</f>
        <v>0</v>
      </c>
      <c r="J13" s="4">
        <v>22</v>
      </c>
    </row>
    <row r="14" spans="2:10" ht="12.75">
      <c r="B14" s="12">
        <f>IF(C14&lt;&gt;"",IF(C14&lt;=$B$4,0,(MIN(C14,$C$4)-$B$4)/($C$4-$B$4)),"")</f>
      </c>
      <c r="C14" s="4"/>
      <c r="E14" s="4"/>
      <c r="F14" s="12">
        <f>IF(E14&lt;&gt;"",($C$4-MAX(MIN($C$4,E14),$B$4))/($C$4-$B$4),"")</f>
      </c>
      <c r="H14" s="4"/>
      <c r="I14" s="12">
        <f>IF(AND(H14&lt;&gt;"",J14&lt;&gt;"",H14&lt;=J14),(MAX(MIN($C$4,J14),$B$4)-MIN(MAX($B$4,H14),$C$4))/($C$4-$B$4),"")</f>
      </c>
      <c r="J14" s="4"/>
    </row>
    <row r="16" ht="12.75">
      <c r="A16" s="15" t="s">
        <v>12</v>
      </c>
    </row>
    <row r="19" spans="2:6" ht="12.75">
      <c r="B19" s="5" t="s">
        <v>7</v>
      </c>
      <c r="C19" s="5" t="s">
        <v>0</v>
      </c>
      <c r="E19" s="5" t="s">
        <v>0</v>
      </c>
      <c r="F19" s="5" t="s">
        <v>8</v>
      </c>
    </row>
    <row r="20" spans="2:6" ht="12.75">
      <c r="B20" s="4">
        <v>0.2</v>
      </c>
      <c r="C20" s="13">
        <f>IF(AND(B20&lt;&gt;"",B20&gt;=0),$B$4+($C$4-$B$4)*B20,"")</f>
        <v>12</v>
      </c>
      <c r="E20" s="13">
        <f>IF(AND(F20&lt;&gt;"",F20&gt;=0),$C$4-($C$4-$B$4)*F20,"")</f>
        <v>17</v>
      </c>
      <c r="F20" s="4">
        <v>0.3</v>
      </c>
    </row>
    <row r="21" spans="2:6" ht="12.75">
      <c r="B21" s="4"/>
      <c r="C21" s="13">
        <f>IF(AND(B21&lt;&gt;"",B21&gt;=0),$B$4+($C$4-$B$4)*B21,"")</f>
      </c>
      <c r="E21" s="13">
        <f>IF(AND(F21&lt;&gt;"",F21&gt;=0),$C$4-($C$4-$B$4)*F21,"")</f>
      </c>
      <c r="F21" s="4"/>
    </row>
    <row r="22" spans="2:6" ht="12.75">
      <c r="B22" s="4"/>
      <c r="C22" s="13">
        <f>IF(AND(B22&lt;&gt;"",B22&gt;=0),$B$4+($C$4-$B$4)*B22,"")</f>
      </c>
      <c r="E22" s="13">
        <f>IF(AND(F22&lt;&gt;"",F22&gt;=0),$C$4-($C$4-$B$4)*F22,"")</f>
        <v>20</v>
      </c>
      <c r="F22" s="4">
        <v>0</v>
      </c>
    </row>
    <row r="23" spans="2:6" ht="12.75">
      <c r="B23" s="4">
        <v>0</v>
      </c>
      <c r="C23" s="13">
        <f>IF(AND(B23&lt;&gt;"",B23&gt;=0),$B$4+($C$4-$B$4)*B23,"")</f>
        <v>10</v>
      </c>
      <c r="E23" s="13">
        <f>IF(AND(F23&lt;&gt;"",F23&gt;=0),$C$4-($C$4-$B$4)*F23,"")</f>
      </c>
      <c r="F23" s="4"/>
    </row>
    <row r="24" spans="2:6" ht="12.75">
      <c r="B24" s="4"/>
      <c r="C24" s="13">
        <f>IF(AND(B24&lt;&gt;"",B24&gt;=0),$B$4+($C$4-$B$4)*B24,"")</f>
      </c>
      <c r="E24" s="13">
        <f>IF(AND(F24&lt;&gt;"",F24&gt;=0),$C$4-($C$4-$B$4)*F24,"")</f>
        <v>10</v>
      </c>
      <c r="F24" s="4">
        <v>1</v>
      </c>
    </row>
  </sheetData>
  <sheetProtection sheet="1" objects="1" scenarios="1"/>
  <printOptions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saeedeh</cp:lastModifiedBy>
  <cp:lastPrinted>2004-01-26T05:38:50Z</cp:lastPrinted>
  <dcterms:created xsi:type="dcterms:W3CDTF">1998-07-01T19:52:58Z</dcterms:created>
  <dcterms:modified xsi:type="dcterms:W3CDTF">2007-05-31T14:13:57Z</dcterms:modified>
  <cp:category/>
  <cp:version/>
  <cp:contentType/>
  <cp:contentStatus/>
</cp:coreProperties>
</file>