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135" windowHeight="4500" activeTab="0"/>
  </bookViews>
  <sheets>
    <sheet name="P12-04A" sheetId="1" r:id="rId1"/>
    <sheet name="Given P12-04A" sheetId="2" r:id="rId2"/>
    <sheet name="P12-05A" sheetId="3" r:id="rId3"/>
    <sheet name="Given P12-05A" sheetId="4" r:id="rId4"/>
    <sheet name="P12-06A" sheetId="5" r:id="rId5"/>
    <sheet name="Given P12-06A" sheetId="6" r:id="rId6"/>
  </sheets>
  <definedNames>
    <definedName name="_xlnm.Print_Titles" localSheetId="3">'Given P12-05A'!$1:$2</definedName>
    <definedName name="_xlnm.Print_Titles" localSheetId="4">'P12-06A'!$1:$4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D10" authorId="0">
      <text>
        <r>
          <rPr>
            <sz val="8"/>
            <rFont val="Tahoma"/>
            <family val="2"/>
          </rPr>
          <t>Enter appropriate data in yellow cells. Some of your entries will be verified.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D10" authorId="0">
      <text>
        <r>
          <rPr>
            <sz val="8"/>
            <rFont val="Tahoma"/>
            <family val="2"/>
          </rPr>
          <t>Enter appropriate data in yellow cells. Some of your entries will be verified.</t>
        </r>
      </text>
    </comment>
  </commentList>
</comments>
</file>

<file path=xl/comments5.xml><?xml version="1.0" encoding="utf-8"?>
<comments xmlns="http://schemas.openxmlformats.org/spreadsheetml/2006/main">
  <authors>
    <author>x</author>
  </authors>
  <commentList>
    <comment ref="E13" authorId="0">
      <text>
        <r>
          <rPr>
            <sz val="8"/>
            <rFont val="Tahoma"/>
            <family val="2"/>
          </rPr>
          <t>Enter the letter given in the problem that corresponds to the transaction or event.</t>
        </r>
      </text>
    </comment>
    <comment ref="F13" authorId="0">
      <text>
        <r>
          <rPr>
            <sz val="8"/>
            <rFont val="Tahoma"/>
            <family val="2"/>
          </rPr>
          <t>Enter appropriate data in yellow cells. Your totals in the debit and credit columns will be verified.</t>
        </r>
      </text>
    </comment>
    <comment ref="G13" authorId="0">
      <text>
        <r>
          <rPr>
            <sz val="8"/>
            <rFont val="Tahoma"/>
            <family val="2"/>
          </rPr>
          <t>Enter the letter given in the problem that corresponds to the transaction or event.</t>
        </r>
      </text>
    </comment>
    <comment ref="H13" authorId="0">
      <text>
        <r>
          <rPr>
            <sz val="8"/>
            <rFont val="Tahoma"/>
            <family val="2"/>
          </rPr>
          <t>Enter appropriate data in yellow cells. Your totals in the debit and credit columns will be verified.</t>
        </r>
      </text>
    </comment>
    <comment ref="D49" authorId="0">
      <text>
        <r>
          <rPr>
            <sz val="8"/>
            <rFont val="Tahoma"/>
            <family val="2"/>
          </rPr>
          <t>Enter appropriate data in yellow cells. Some of your entries will be verified.</t>
        </r>
      </text>
    </comment>
  </commentList>
</comments>
</file>

<file path=xl/sharedStrings.xml><?xml version="1.0" encoding="utf-8"?>
<sst xmlns="http://schemas.openxmlformats.org/spreadsheetml/2006/main" count="224" uniqueCount="94">
  <si>
    <t>Student Name:</t>
  </si>
  <si>
    <t>Class:</t>
  </si>
  <si>
    <t>Comparative Balance Sheet</t>
  </si>
  <si>
    <t>December 31</t>
  </si>
  <si>
    <t>Statement of Cash Flows</t>
  </si>
  <si>
    <t>Assets</t>
  </si>
  <si>
    <t>Cash</t>
  </si>
  <si>
    <t>Accounts receivable</t>
  </si>
  <si>
    <t>Cash flows from operating activities:</t>
  </si>
  <si>
    <t>Merchandise inventory</t>
  </si>
  <si>
    <t>Equipment</t>
  </si>
  <si>
    <t xml:space="preserve">  Cash paid for other operating expenses</t>
  </si>
  <si>
    <t xml:space="preserve">  Net cash provided by operating activities</t>
  </si>
  <si>
    <t>Cash flows from investing activities:</t>
  </si>
  <si>
    <t>Accounts payable</t>
  </si>
  <si>
    <t xml:space="preserve">  Cash paid for equipment</t>
  </si>
  <si>
    <t>Income taxes payable</t>
  </si>
  <si>
    <t>Cash flows from financing activities:</t>
  </si>
  <si>
    <t>Common stock, $2 par value</t>
  </si>
  <si>
    <t>Contributed capital in excess of</t>
  </si>
  <si>
    <t xml:space="preserve">  Cash paid for cash dividends</t>
  </si>
  <si>
    <t xml:space="preserve">  par value, common stock</t>
  </si>
  <si>
    <t xml:space="preserve">  Net cash used in financing activities</t>
  </si>
  <si>
    <t>Retained earnings</t>
  </si>
  <si>
    <t>Net increase in cash</t>
  </si>
  <si>
    <t>Income Statement</t>
  </si>
  <si>
    <t>Sales</t>
  </si>
  <si>
    <t>Cost of goods sold</t>
  </si>
  <si>
    <t>Gross profit</t>
  </si>
  <si>
    <t>Operating expenses:</t>
  </si>
  <si>
    <t xml:space="preserve">  Depreciation expense</t>
  </si>
  <si>
    <t xml:space="preserve">  Other expenses</t>
  </si>
  <si>
    <t>Income taxes</t>
  </si>
  <si>
    <t>Net income</t>
  </si>
  <si>
    <t>Additional information:</t>
  </si>
  <si>
    <t>Equipment purchased for cash</t>
  </si>
  <si>
    <t>Number of stock shares issued</t>
  </si>
  <si>
    <t>Price per share of stock issued</t>
  </si>
  <si>
    <t>Cash dividends declared and paid</t>
  </si>
  <si>
    <t>Accumulated depreciation, Equipment</t>
  </si>
  <si>
    <t>Total assets</t>
  </si>
  <si>
    <t>Income before taxes</t>
  </si>
  <si>
    <t xml:space="preserve">  Cash from issuing stock</t>
  </si>
  <si>
    <t xml:space="preserve">  Net income</t>
  </si>
  <si>
    <t xml:space="preserve">  Adjustments to reconcile net income to net</t>
  </si>
  <si>
    <t>Spreadsheet for Statement of Cash Flows</t>
  </si>
  <si>
    <t>Analysis of Changes</t>
  </si>
  <si>
    <t>Debit</t>
  </si>
  <si>
    <t>Credit</t>
  </si>
  <si>
    <t>Statement of cash flows:</t>
  </si>
  <si>
    <t xml:space="preserve">  Operating activities:</t>
  </si>
  <si>
    <t xml:space="preserve">    Net income</t>
  </si>
  <si>
    <t xml:space="preserve">    Increase in accounts receivable</t>
  </si>
  <si>
    <t xml:space="preserve">    Increase in merchandise inventory</t>
  </si>
  <si>
    <t xml:space="preserve">    Decrease in accounts payable</t>
  </si>
  <si>
    <t xml:space="preserve">    Increase in income tax payable</t>
  </si>
  <si>
    <t xml:space="preserve">    Depreciation expense</t>
  </si>
  <si>
    <t xml:space="preserve">  Investing activities:</t>
  </si>
  <si>
    <t xml:space="preserve">    Payment for equipment</t>
  </si>
  <si>
    <t xml:space="preserve">  Financing activities:</t>
  </si>
  <si>
    <t xml:space="preserve">    Issued common stock for cash</t>
  </si>
  <si>
    <t xml:space="preserve">    Paid cash dividends</t>
  </si>
  <si>
    <t>Check figure:</t>
  </si>
  <si>
    <t>(1) Cash from operating activities</t>
  </si>
  <si>
    <t xml:space="preserve">    cash provided by operating activities</t>
  </si>
  <si>
    <t xml:space="preserve">    Increase in inventory</t>
  </si>
  <si>
    <t xml:space="preserve">    Increase in taxes payable</t>
  </si>
  <si>
    <t xml:space="preserve">  Cash received from customers</t>
  </si>
  <si>
    <t xml:space="preserve">  Cash paid for merchandise</t>
  </si>
  <si>
    <t xml:space="preserve">  Cash paid for income taxes</t>
  </si>
  <si>
    <t>Accumulated depreciation, equip.</t>
  </si>
  <si>
    <t>GALLEY CORPORATION</t>
  </si>
  <si>
    <t>December 13, 2011 and 2010</t>
  </si>
  <si>
    <t>For Year Ended December 31,  2011</t>
  </si>
  <si>
    <t>Liabilities and Equity</t>
  </si>
  <si>
    <t>Total liabilities and equity</t>
  </si>
  <si>
    <t>For Year Ended December 31, 2011</t>
  </si>
  <si>
    <t xml:space="preserve">  Cash received from issuing stock</t>
  </si>
  <si>
    <t>Cash balance at beginning of 2011</t>
  </si>
  <si>
    <t>Cash balance at end of 2011</t>
  </si>
  <si>
    <t>(1) Cash used in financing activities</t>
  </si>
  <si>
    <t>(1) Analysis of Changes column totals:</t>
  </si>
  <si>
    <t>December</t>
  </si>
  <si>
    <t>31, 2010</t>
  </si>
  <si>
    <t xml:space="preserve">December </t>
  </si>
  <si>
    <t>31, 2011</t>
  </si>
  <si>
    <t>Balance sheet-debit balance accounts:</t>
  </si>
  <si>
    <t>Balance sheet-credit balance accounts:</t>
  </si>
  <si>
    <t>Given Data P12-06A:</t>
  </si>
  <si>
    <t>Problem 12-06A</t>
  </si>
  <si>
    <t>Given Data P12-05A:</t>
  </si>
  <si>
    <t>Problem 12-05A</t>
  </si>
  <si>
    <t>Given Data P12-04A:</t>
  </si>
  <si>
    <t>Problem 12-04A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</si>
</sst>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\ d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 style="thin"/>
      <bottom style="double"/>
    </border>
    <border>
      <left style="hair">
        <color indexed="44"/>
      </left>
      <right style="hair">
        <color indexed="44"/>
      </right>
      <top>
        <color indexed="63"/>
      </top>
      <bottom>
        <color indexed="63"/>
      </bottom>
    </border>
    <border>
      <left style="hair">
        <color indexed="44"/>
      </left>
      <right>
        <color indexed="63"/>
      </right>
      <top>
        <color indexed="63"/>
      </top>
      <bottom>
        <color indexed="63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 style="thin"/>
    </border>
    <border>
      <left style="hair">
        <color indexed="44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8" fillId="15" borderId="0" applyNumberFormat="0" applyBorder="0" applyAlignment="0" applyProtection="0"/>
    <xf numFmtId="0" fontId="22" fillId="16" borderId="1" applyNumberFormat="0" applyAlignment="0" applyProtection="0"/>
    <xf numFmtId="0" fontId="24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7" borderId="0" applyNumberFormat="0" applyBorder="0" applyAlignment="0" applyProtection="0"/>
    <xf numFmtId="0" fontId="0" fillId="4" borderId="7" applyNumberFormat="0" applyFont="0" applyAlignment="0" applyProtection="0"/>
    <xf numFmtId="0" fontId="21" fillId="16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3" fontId="5" fillId="0" borderId="0" xfId="0" applyNumberFormat="1" applyFont="1" applyAlignment="1" applyProtection="1">
      <alignment/>
      <protection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/>
      <protection/>
    </xf>
    <xf numFmtId="1" fontId="6" fillId="2" borderId="0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/>
      <protection/>
    </xf>
    <xf numFmtId="1" fontId="1" fillId="2" borderId="0" xfId="0" applyNumberFormat="1" applyFont="1" applyFill="1" applyBorder="1" applyAlignment="1">
      <alignment horizontal="centerContinuous"/>
    </xf>
    <xf numFmtId="1" fontId="0" fillId="2" borderId="0" xfId="0" applyNumberFormat="1" applyFont="1" applyFill="1" applyBorder="1" applyAlignment="1">
      <alignment horizontal="centerContinuous"/>
    </xf>
    <xf numFmtId="165" fontId="0" fillId="2" borderId="0" xfId="0" applyNumberFormat="1" applyFont="1" applyFill="1" applyBorder="1" applyAlignment="1">
      <alignment horizontal="centerContinuous"/>
    </xf>
    <xf numFmtId="1" fontId="0" fillId="2" borderId="0" xfId="0" applyNumberFormat="1" applyFont="1" applyFill="1" applyBorder="1" applyAlignment="1">
      <alignment/>
    </xf>
    <xf numFmtId="0" fontId="0" fillId="2" borderId="0" xfId="0" applyFill="1" applyAlignment="1">
      <alignment horizontal="centerContinuous"/>
    </xf>
    <xf numFmtId="167" fontId="0" fillId="2" borderId="0" xfId="42" applyNumberFormat="1" applyFont="1" applyFill="1" applyBorder="1" applyAlignment="1">
      <alignment/>
    </xf>
    <xf numFmtId="167" fontId="0" fillId="2" borderId="0" xfId="42" applyNumberFormat="1" applyFont="1" applyFill="1" applyBorder="1" applyAlignment="1" applyProtection="1">
      <alignment/>
      <protection/>
    </xf>
    <xf numFmtId="167" fontId="0" fillId="2" borderId="10" xfId="42" applyNumberFormat="1" applyFont="1" applyFill="1" applyBorder="1" applyAlignment="1" applyProtection="1">
      <alignment/>
      <protection/>
    </xf>
    <xf numFmtId="1" fontId="1" fillId="2" borderId="0" xfId="0" applyNumberFormat="1" applyFont="1" applyFill="1" applyBorder="1" applyAlignment="1" applyProtection="1">
      <alignment horizontal="centerContinuous"/>
      <protection/>
    </xf>
    <xf numFmtId="167" fontId="0" fillId="2" borderId="0" xfId="42" applyNumberFormat="1" applyFont="1" applyFill="1" applyBorder="1" applyAlignment="1" applyProtection="1">
      <alignment horizontal="centerContinuous"/>
      <protection/>
    </xf>
    <xf numFmtId="0" fontId="0" fillId="2" borderId="0" xfId="0" applyFill="1" applyAlignment="1">
      <alignment/>
    </xf>
    <xf numFmtId="1" fontId="7" fillId="2" borderId="0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 horizontal="centerContinuous"/>
      <protection/>
    </xf>
    <xf numFmtId="0" fontId="0" fillId="2" borderId="0" xfId="0" applyFont="1" applyFill="1" applyAlignment="1">
      <alignment/>
    </xf>
    <xf numFmtId="1" fontId="0" fillId="2" borderId="0" xfId="0" applyNumberFormat="1" applyFont="1" applyFill="1" applyBorder="1" applyAlignment="1" applyProtection="1">
      <alignment/>
      <protection/>
    </xf>
    <xf numFmtId="167" fontId="0" fillId="2" borderId="0" xfId="42" applyNumberFormat="1" applyFont="1" applyFill="1" applyBorder="1" applyAlignment="1" applyProtection="1">
      <alignment/>
      <protection/>
    </xf>
    <xf numFmtId="1" fontId="1" fillId="2" borderId="10" xfId="0" applyNumberFormat="1" applyFont="1" applyFill="1" applyBorder="1" applyAlignment="1" applyProtection="1">
      <alignment/>
      <protection/>
    </xf>
    <xf numFmtId="1" fontId="1" fillId="2" borderId="0" xfId="0" applyNumberFormat="1" applyFont="1" applyFill="1" applyBorder="1" applyAlignment="1">
      <alignment/>
    </xf>
    <xf numFmtId="167" fontId="0" fillId="2" borderId="0" xfId="42" applyNumberFormat="1" applyFill="1" applyAlignment="1">
      <alignment/>
    </xf>
    <xf numFmtId="167" fontId="0" fillId="2" borderId="11" xfId="42" applyNumberFormat="1" applyFont="1" applyFill="1" applyBorder="1" applyAlignment="1" applyProtection="1">
      <alignment/>
      <protection/>
    </xf>
    <xf numFmtId="1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Alignment="1">
      <alignment/>
    </xf>
    <xf numFmtId="167" fontId="0" fillId="2" borderId="0" xfId="42" applyNumberFormat="1" applyFont="1" applyFill="1" applyBorder="1" applyAlignment="1" applyProtection="1">
      <alignment horizontal="center"/>
      <protection/>
    </xf>
    <xf numFmtId="167" fontId="0" fillId="2" borderId="0" xfId="42" applyNumberFormat="1" applyFont="1" applyFill="1" applyBorder="1" applyAlignment="1" applyProtection="1">
      <alignment horizontal="center"/>
      <protection/>
    </xf>
    <xf numFmtId="1" fontId="0" fillId="2" borderId="0" xfId="0" applyNumberFormat="1" applyFont="1" applyFill="1" applyBorder="1" applyAlignment="1" applyProtection="1">
      <alignment horizontal="center"/>
      <protection/>
    </xf>
    <xf numFmtId="167" fontId="0" fillId="2" borderId="12" xfId="42" applyNumberFormat="1" applyFont="1" applyFill="1" applyBorder="1" applyAlignment="1" applyProtection="1">
      <alignment/>
      <protection/>
    </xf>
    <xf numFmtId="0" fontId="4" fillId="2" borderId="0" xfId="0" applyFont="1" applyFill="1" applyAlignment="1">
      <alignment/>
    </xf>
    <xf numFmtId="0" fontId="5" fillId="2" borderId="0" xfId="0" applyFont="1" applyFill="1" applyAlignment="1" applyProtection="1">
      <alignment/>
      <protection/>
    </xf>
    <xf numFmtId="0" fontId="9" fillId="2" borderId="0" xfId="0" applyFont="1" applyFill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41" fontId="0" fillId="2" borderId="0" xfId="42" applyNumberFormat="1" applyFont="1" applyFill="1" applyBorder="1" applyAlignment="1" applyProtection="1">
      <alignment/>
      <protection/>
    </xf>
    <xf numFmtId="41" fontId="0" fillId="2" borderId="0" xfId="0" applyNumberFormat="1" applyFont="1" applyFill="1" applyAlignment="1">
      <alignment/>
    </xf>
    <xf numFmtId="41" fontId="0" fillId="2" borderId="0" xfId="42" applyNumberFormat="1" applyFont="1" applyFill="1" applyBorder="1" applyAlignment="1" applyProtection="1">
      <alignment/>
      <protection/>
    </xf>
    <xf numFmtId="44" fontId="0" fillId="2" borderId="0" xfId="0" applyNumberFormat="1" applyFill="1" applyAlignment="1">
      <alignment/>
    </xf>
    <xf numFmtId="1" fontId="1" fillId="2" borderId="10" xfId="0" applyNumberFormat="1" applyFont="1" applyFill="1" applyBorder="1" applyAlignment="1" quotePrefix="1">
      <alignment horizontal="centerContinuous"/>
    </xf>
    <xf numFmtId="1" fontId="1" fillId="2" borderId="10" xfId="0" applyNumberFormat="1" applyFont="1" applyFill="1" applyBorder="1" applyAlignment="1">
      <alignment horizontal="centerContinuous"/>
    </xf>
    <xf numFmtId="1" fontId="12" fillId="2" borderId="0" xfId="0" applyNumberFormat="1" applyFont="1" applyFill="1" applyBorder="1" applyAlignment="1" applyProtection="1">
      <alignment/>
      <protection/>
    </xf>
    <xf numFmtId="41" fontId="0" fillId="2" borderId="0" xfId="42" applyNumberFormat="1" applyFont="1" applyFill="1" applyBorder="1" applyAlignment="1">
      <alignment/>
    </xf>
    <xf numFmtId="41" fontId="0" fillId="2" borderId="10" xfId="42" applyNumberFormat="1" applyFont="1" applyFill="1" applyBorder="1" applyAlignment="1" applyProtection="1">
      <alignment/>
      <protection/>
    </xf>
    <xf numFmtId="41" fontId="0" fillId="2" borderId="0" xfId="44" applyNumberFormat="1" applyFont="1" applyFill="1" applyBorder="1" applyAlignment="1" applyProtection="1">
      <alignment/>
      <protection/>
    </xf>
    <xf numFmtId="41" fontId="0" fillId="2" borderId="0" xfId="42" applyNumberFormat="1" applyFont="1" applyFill="1" applyBorder="1" applyAlignment="1" applyProtection="1">
      <alignment horizontal="centerContinuous"/>
      <protection/>
    </xf>
    <xf numFmtId="41" fontId="0" fillId="2" borderId="0" xfId="0" applyNumberFormat="1" applyFill="1" applyAlignment="1">
      <alignment/>
    </xf>
    <xf numFmtId="41" fontId="0" fillId="2" borderId="0" xfId="0" applyNumberFormat="1" applyFont="1" applyFill="1" applyBorder="1" applyAlignment="1">
      <alignment/>
    </xf>
    <xf numFmtId="41" fontId="0" fillId="2" borderId="0" xfId="0" applyNumberFormat="1" applyFont="1" applyFill="1" applyBorder="1" applyAlignment="1" applyProtection="1">
      <alignment/>
      <protection/>
    </xf>
    <xf numFmtId="42" fontId="0" fillId="2" borderId="0" xfId="44" applyNumberFormat="1" applyFont="1" applyFill="1" applyAlignment="1">
      <alignment/>
    </xf>
    <xf numFmtId="42" fontId="0" fillId="2" borderId="0" xfId="44" applyNumberFormat="1" applyFont="1" applyFill="1" applyBorder="1" applyAlignment="1">
      <alignment/>
    </xf>
    <xf numFmtId="42" fontId="0" fillId="2" borderId="11" xfId="44" applyNumberFormat="1" applyFont="1" applyFill="1" applyBorder="1" applyAlignment="1" applyProtection="1">
      <alignment/>
      <protection/>
    </xf>
    <xf numFmtId="42" fontId="0" fillId="2" borderId="0" xfId="44" applyNumberFormat="1" applyFont="1" applyFill="1" applyBorder="1" applyAlignment="1" applyProtection="1">
      <alignment/>
      <protection/>
    </xf>
    <xf numFmtId="42" fontId="0" fillId="2" borderId="11" xfId="44" applyNumberFormat="1" applyFont="1" applyFill="1" applyBorder="1" applyAlignment="1">
      <alignment/>
    </xf>
    <xf numFmtId="42" fontId="0" fillId="2" borderId="0" xfId="42" applyNumberFormat="1" applyFont="1" applyFill="1" applyBorder="1" applyAlignment="1">
      <alignment/>
    </xf>
    <xf numFmtId="41" fontId="0" fillId="7" borderId="10" xfId="42" applyNumberFormat="1" applyFont="1" applyFill="1" applyBorder="1" applyAlignment="1" applyProtection="1">
      <alignment/>
      <protection locked="0"/>
    </xf>
    <xf numFmtId="42" fontId="0" fillId="7" borderId="13" xfId="44" applyNumberFormat="1" applyFont="1" applyFill="1" applyBorder="1" applyAlignment="1" applyProtection="1">
      <alignment/>
      <protection locked="0"/>
    </xf>
    <xf numFmtId="42" fontId="0" fillId="7" borderId="11" xfId="44" applyNumberFormat="1" applyFont="1" applyFill="1" applyBorder="1" applyAlignment="1" applyProtection="1">
      <alignment/>
      <protection locked="0"/>
    </xf>
    <xf numFmtId="41" fontId="0" fillId="7" borderId="13" xfId="44" applyNumberFormat="1" applyFont="1" applyFill="1" applyBorder="1" applyAlignment="1" applyProtection="1">
      <alignment/>
      <protection locked="0"/>
    </xf>
    <xf numFmtId="41" fontId="0" fillId="7" borderId="0" xfId="42" applyNumberFormat="1" applyFont="1" applyFill="1" applyBorder="1" applyAlignment="1" applyProtection="1">
      <alignment/>
      <protection locked="0"/>
    </xf>
    <xf numFmtId="42" fontId="0" fillId="7" borderId="0" xfId="44" applyNumberFormat="1" applyFont="1" applyFill="1" applyBorder="1" applyAlignment="1" applyProtection="1">
      <alignment/>
      <protection locked="0"/>
    </xf>
    <xf numFmtId="41" fontId="0" fillId="7" borderId="14" xfId="42" applyNumberFormat="1" applyFont="1" applyFill="1" applyBorder="1" applyAlignment="1" applyProtection="1">
      <alignment/>
      <protection locked="0"/>
    </xf>
    <xf numFmtId="42" fontId="0" fillId="7" borderId="0" xfId="44" applyNumberFormat="1" applyFont="1" applyFill="1" applyBorder="1" applyAlignment="1" applyProtection="1">
      <alignment/>
      <protection locked="0"/>
    </xf>
    <xf numFmtId="1" fontId="1" fillId="2" borderId="0" xfId="0" applyNumberFormat="1" applyFont="1" applyFill="1" applyBorder="1" applyAlignment="1">
      <alignment/>
    </xf>
    <xf numFmtId="0" fontId="1" fillId="2" borderId="10" xfId="0" applyFont="1" applyFill="1" applyBorder="1" applyAlignment="1">
      <alignment horizontal="centerContinuous"/>
    </xf>
    <xf numFmtId="1" fontId="1" fillId="2" borderId="1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42" fontId="0" fillId="7" borderId="15" xfId="44" applyNumberFormat="1" applyFont="1" applyFill="1" applyBorder="1" applyAlignment="1" applyProtection="1">
      <alignment/>
      <protection locked="0"/>
    </xf>
    <xf numFmtId="41" fontId="0" fillId="7" borderId="13" xfId="42" applyNumberFormat="1" applyFont="1" applyFill="1" applyBorder="1" applyAlignment="1" applyProtection="1">
      <alignment/>
      <protection locked="0"/>
    </xf>
    <xf numFmtId="167" fontId="0" fillId="7" borderId="11" xfId="42" applyNumberFormat="1" applyFill="1" applyBorder="1" applyAlignment="1" applyProtection="1">
      <alignment/>
      <protection locked="0"/>
    </xf>
    <xf numFmtId="167" fontId="0" fillId="7" borderId="0" xfId="42" applyNumberFormat="1" applyFont="1" applyFill="1" applyBorder="1" applyAlignment="1" applyProtection="1">
      <alignment horizontal="center"/>
      <protection locked="0"/>
    </xf>
    <xf numFmtId="169" fontId="0" fillId="7" borderId="16" xfId="44" applyNumberFormat="1" applyFont="1" applyFill="1" applyBorder="1" applyAlignment="1" applyProtection="1">
      <alignment/>
      <protection locked="0"/>
    </xf>
    <xf numFmtId="167" fontId="0" fillId="7" borderId="0" xfId="42" applyNumberFormat="1" applyFont="1" applyFill="1" applyBorder="1" applyAlignment="1" applyProtection="1">
      <alignment horizontal="center"/>
      <protection locked="0"/>
    </xf>
    <xf numFmtId="167" fontId="0" fillId="7" borderId="17" xfId="42" applyNumberFormat="1" applyFont="1" applyFill="1" applyBorder="1" applyAlignment="1" applyProtection="1">
      <alignment/>
      <protection locked="0"/>
    </xf>
    <xf numFmtId="167" fontId="0" fillId="7" borderId="14" xfId="42" applyNumberFormat="1" applyFont="1" applyFill="1" applyBorder="1" applyAlignment="1" applyProtection="1">
      <alignment horizontal="center"/>
      <protection locked="0"/>
    </xf>
    <xf numFmtId="169" fontId="0" fillId="7" borderId="18" xfId="44" applyNumberFormat="1" applyFont="1" applyFill="1" applyBorder="1" applyAlignment="1" applyProtection="1">
      <alignment/>
      <protection locked="0"/>
    </xf>
    <xf numFmtId="167" fontId="0" fillId="7" borderId="14" xfId="42" applyNumberFormat="1" applyFont="1" applyFill="1" applyBorder="1" applyAlignment="1" applyProtection="1">
      <alignment horizontal="center"/>
      <protection locked="0"/>
    </xf>
    <xf numFmtId="167" fontId="0" fillId="7" borderId="19" xfId="42" applyNumberFormat="1" applyFont="1" applyFill="1" applyBorder="1" applyAlignment="1" applyProtection="1">
      <alignment/>
      <protection locked="0"/>
    </xf>
    <xf numFmtId="167" fontId="0" fillId="7" borderId="18" xfId="42" applyNumberFormat="1" applyFont="1" applyFill="1" applyBorder="1" applyAlignment="1" applyProtection="1">
      <alignment/>
      <protection locked="0"/>
    </xf>
    <xf numFmtId="167" fontId="0" fillId="7" borderId="18" xfId="0" applyNumberFormat="1" applyFill="1" applyBorder="1" applyAlignment="1" applyProtection="1">
      <alignment/>
      <protection locked="0"/>
    </xf>
    <xf numFmtId="0" fontId="0" fillId="7" borderId="14" xfId="0" applyFill="1" applyBorder="1" applyAlignment="1" applyProtection="1">
      <alignment horizontal="center"/>
      <protection locked="0"/>
    </xf>
    <xf numFmtId="0" fontId="0" fillId="7" borderId="19" xfId="0" applyFill="1" applyBorder="1" applyAlignment="1" applyProtection="1">
      <alignment/>
      <protection locked="0"/>
    </xf>
    <xf numFmtId="0" fontId="0" fillId="7" borderId="18" xfId="0" applyFill="1" applyBorder="1" applyAlignment="1" applyProtection="1">
      <alignment/>
      <protection locked="0"/>
    </xf>
    <xf numFmtId="167" fontId="0" fillId="7" borderId="19" xfId="0" applyNumberFormat="1" applyFill="1" applyBorder="1" applyAlignment="1" applyProtection="1">
      <alignment/>
      <protection locked="0"/>
    </xf>
    <xf numFmtId="0" fontId="0" fillId="7" borderId="10" xfId="0" applyFill="1" applyBorder="1" applyAlignment="1" applyProtection="1">
      <alignment horizontal="center"/>
      <protection locked="0"/>
    </xf>
    <xf numFmtId="0" fontId="0" fillId="7" borderId="20" xfId="0" applyFill="1" applyBorder="1" applyAlignment="1" applyProtection="1">
      <alignment/>
      <protection locked="0"/>
    </xf>
    <xf numFmtId="1" fontId="0" fillId="7" borderId="10" xfId="0" applyNumberFormat="1" applyFont="1" applyFill="1" applyBorder="1" applyAlignment="1" applyProtection="1">
      <alignment horizontal="center"/>
      <protection locked="0"/>
    </xf>
    <xf numFmtId="167" fontId="0" fillId="7" borderId="21" xfId="0" applyNumberFormat="1" applyFill="1" applyBorder="1" applyAlignment="1" applyProtection="1">
      <alignment/>
      <protection locked="0"/>
    </xf>
    <xf numFmtId="167" fontId="0" fillId="7" borderId="16" xfId="42" applyNumberFormat="1" applyFont="1" applyFill="1" applyBorder="1" applyAlignment="1" applyProtection="1">
      <alignment/>
      <protection locked="0"/>
    </xf>
    <xf numFmtId="167" fontId="0" fillId="7" borderId="17" xfId="42" applyNumberFormat="1" applyFont="1" applyFill="1" applyBorder="1" applyAlignment="1" applyProtection="1">
      <alignment/>
      <protection locked="0"/>
    </xf>
    <xf numFmtId="167" fontId="0" fillId="7" borderId="18" xfId="42" applyNumberFormat="1" applyFont="1" applyFill="1" applyBorder="1" applyAlignment="1" applyProtection="1">
      <alignment/>
      <protection locked="0"/>
    </xf>
    <xf numFmtId="167" fontId="0" fillId="7" borderId="19" xfId="42" applyNumberFormat="1" applyFont="1" applyFill="1" applyBorder="1" applyAlignment="1" applyProtection="1">
      <alignment/>
      <protection locked="0"/>
    </xf>
    <xf numFmtId="167" fontId="0" fillId="7" borderId="18" xfId="42" applyNumberFormat="1" applyFont="1" applyFill="1" applyBorder="1" applyAlignment="1" applyProtection="1">
      <alignment horizontal="centerContinuous"/>
      <protection locked="0"/>
    </xf>
    <xf numFmtId="167" fontId="0" fillId="7" borderId="19" xfId="42" applyNumberFormat="1" applyFont="1" applyFill="1" applyBorder="1" applyAlignment="1" applyProtection="1">
      <alignment horizontal="centerContinuous"/>
      <protection locked="0"/>
    </xf>
    <xf numFmtId="167" fontId="0" fillId="7" borderId="14" xfId="42" applyNumberFormat="1" applyFill="1" applyBorder="1" applyAlignment="1" applyProtection="1">
      <alignment horizontal="center"/>
      <protection locked="0"/>
    </xf>
    <xf numFmtId="167" fontId="0" fillId="7" borderId="18" xfId="42" applyNumberFormat="1" applyFill="1" applyBorder="1" applyAlignment="1" applyProtection="1">
      <alignment/>
      <protection locked="0"/>
    </xf>
    <xf numFmtId="167" fontId="0" fillId="7" borderId="19" xfId="42" applyNumberFormat="1" applyFill="1" applyBorder="1" applyAlignment="1" applyProtection="1">
      <alignment/>
      <protection locked="0"/>
    </xf>
    <xf numFmtId="1" fontId="1" fillId="2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 locked="0"/>
    </xf>
    <xf numFmtId="1" fontId="1" fillId="2" borderId="0" xfId="0" applyNumberFormat="1" applyFont="1" applyFill="1" applyBorder="1" applyAlignment="1" applyProtection="1">
      <alignment horizontal="center"/>
      <protection/>
    </xf>
    <xf numFmtId="1" fontId="1" fillId="2" borderId="0" xfId="0" applyNumberFormat="1" applyFont="1" applyFill="1" applyBorder="1" applyAlignment="1">
      <alignment horizontal="center"/>
    </xf>
    <xf numFmtId="0" fontId="1" fillId="0" borderId="0" xfId="0" applyFont="1" applyBorder="1" applyAlignment="1" applyProtection="1" quotePrefix="1">
      <alignment horizontal="left"/>
      <protection/>
    </xf>
    <xf numFmtId="165" fontId="1" fillId="2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showGridLines="0" tabSelected="1" zoomScalePageLayoutView="0" workbookViewId="0" topLeftCell="A1">
      <selection activeCell="D1" sqref="D1:E1"/>
    </sheetView>
  </sheetViews>
  <sheetFormatPr defaultColWidth="9.140625" defaultRowHeight="12.75"/>
  <cols>
    <col min="1" max="31" width="12.7109375" style="3" customWidth="1"/>
    <col min="32" max="16384" width="9.140625" style="3" customWidth="1"/>
  </cols>
  <sheetData>
    <row r="1" spans="3:5" ht="12.75">
      <c r="C1" s="1" t="s">
        <v>0</v>
      </c>
      <c r="D1" s="103"/>
      <c r="E1" s="103"/>
    </row>
    <row r="2" spans="3:5" ht="12.75">
      <c r="C2" s="1" t="s">
        <v>1</v>
      </c>
      <c r="D2" s="103"/>
      <c r="E2" s="103"/>
    </row>
    <row r="3" spans="3:5" ht="12.75">
      <c r="C3" s="2"/>
      <c r="D3" s="106" t="s">
        <v>93</v>
      </c>
      <c r="E3" s="106"/>
    </row>
    <row r="4" ht="12.75"/>
    <row r="5" spans="1:6" ht="12.75">
      <c r="A5" s="105" t="s">
        <v>71</v>
      </c>
      <c r="B5" s="105"/>
      <c r="C5" s="105"/>
      <c r="D5" s="105"/>
      <c r="E5" s="105"/>
      <c r="F5" s="36"/>
    </row>
    <row r="6" spans="1:6" ht="12.75">
      <c r="A6" s="104" t="s">
        <v>4</v>
      </c>
      <c r="B6" s="104"/>
      <c r="C6" s="104"/>
      <c r="D6" s="104"/>
      <c r="E6" s="104"/>
      <c r="F6" s="36"/>
    </row>
    <row r="7" spans="1:6" ht="12.75">
      <c r="A7" s="104" t="s">
        <v>76</v>
      </c>
      <c r="B7" s="104"/>
      <c r="C7" s="104"/>
      <c r="D7" s="104"/>
      <c r="E7" s="104"/>
      <c r="F7" s="36"/>
    </row>
    <row r="8" spans="1:6" ht="12.75">
      <c r="A8" s="13"/>
      <c r="B8" s="13"/>
      <c r="C8" s="13"/>
      <c r="D8" s="13"/>
      <c r="E8" s="13"/>
      <c r="F8" s="20"/>
    </row>
    <row r="9" spans="1:6" ht="12.75">
      <c r="A9" s="13" t="s">
        <v>8</v>
      </c>
      <c r="B9" s="13"/>
      <c r="C9" s="13"/>
      <c r="D9" s="9"/>
      <c r="E9" s="9"/>
      <c r="F9" s="20"/>
    </row>
    <row r="10" spans="1:6" ht="12.75">
      <c r="A10" s="9" t="s">
        <v>43</v>
      </c>
      <c r="B10" s="9"/>
      <c r="C10" s="9"/>
      <c r="D10" s="67"/>
      <c r="E10" s="40"/>
      <c r="F10" s="20"/>
    </row>
    <row r="11" spans="1:6" ht="12.75">
      <c r="A11" s="24" t="s">
        <v>44</v>
      </c>
      <c r="B11" s="24"/>
      <c r="C11" s="24"/>
      <c r="D11" s="41"/>
      <c r="E11" s="42"/>
      <c r="F11" s="20"/>
    </row>
    <row r="12" spans="1:6" ht="12.75">
      <c r="A12" s="24" t="s">
        <v>64</v>
      </c>
      <c r="B12" s="24"/>
      <c r="C12" s="24"/>
      <c r="D12" s="42"/>
      <c r="E12" s="42"/>
      <c r="F12" s="20"/>
    </row>
    <row r="13" spans="1:6" ht="12.75">
      <c r="A13" s="24" t="s">
        <v>52</v>
      </c>
      <c r="B13" s="24"/>
      <c r="C13" s="24"/>
      <c r="D13" s="64"/>
      <c r="E13" s="42"/>
      <c r="F13" s="20"/>
    </row>
    <row r="14" spans="1:6" ht="12.75">
      <c r="A14" s="24" t="s">
        <v>65</v>
      </c>
      <c r="B14" s="24"/>
      <c r="C14" s="24"/>
      <c r="D14" s="66"/>
      <c r="E14" s="42"/>
      <c r="F14" s="20"/>
    </row>
    <row r="15" spans="1:6" ht="12.75">
      <c r="A15" s="24" t="s">
        <v>54</v>
      </c>
      <c r="B15" s="24"/>
      <c r="C15" s="24"/>
      <c r="D15" s="66"/>
      <c r="E15" s="42"/>
      <c r="F15" s="20"/>
    </row>
    <row r="16" spans="1:6" ht="12.75">
      <c r="A16" s="24" t="s">
        <v>66</v>
      </c>
      <c r="B16" s="24"/>
      <c r="C16" s="24"/>
      <c r="D16" s="66"/>
      <c r="E16" s="42"/>
      <c r="F16" s="20"/>
    </row>
    <row r="17" spans="1:6" ht="12.75">
      <c r="A17" s="24" t="s">
        <v>56</v>
      </c>
      <c r="B17" s="24"/>
      <c r="C17" s="24"/>
      <c r="D17" s="60"/>
      <c r="E17" s="42"/>
      <c r="F17" s="37"/>
    </row>
    <row r="18" spans="1:6" ht="12.75">
      <c r="A18" s="24" t="s">
        <v>12</v>
      </c>
      <c r="B18" s="24"/>
      <c r="C18" s="24"/>
      <c r="D18" s="42"/>
      <c r="E18" s="65"/>
      <c r="F18" s="38">
        <f>IF(E18="","",IF(E18=144000,"«- Correct!","«- Try again!"))</f>
      </c>
    </row>
    <row r="19" spans="1:6" ht="12.75">
      <c r="A19" s="24" t="s">
        <v>13</v>
      </c>
      <c r="B19" s="24"/>
      <c r="C19" s="24"/>
      <c r="D19" s="42"/>
      <c r="E19" s="42"/>
      <c r="F19" s="23"/>
    </row>
    <row r="20" spans="1:6" ht="12.75">
      <c r="A20" s="24" t="s">
        <v>15</v>
      </c>
      <c r="B20" s="24"/>
      <c r="C20" s="24"/>
      <c r="D20" s="42"/>
      <c r="E20" s="64"/>
      <c r="F20" s="38">
        <f>IF(E20="","",IF(E20=-36000,"«- Correct!","«- Try again!"))</f>
      </c>
    </row>
    <row r="21" spans="1:6" ht="12.75">
      <c r="A21" s="24" t="s">
        <v>17</v>
      </c>
      <c r="B21" s="24"/>
      <c r="C21" s="24"/>
      <c r="D21" s="42"/>
      <c r="E21" s="42"/>
      <c r="F21" s="23"/>
    </row>
    <row r="22" spans="1:6" ht="12.75">
      <c r="A22" s="24" t="s">
        <v>77</v>
      </c>
      <c r="B22" s="24"/>
      <c r="C22" s="24"/>
      <c r="D22" s="63"/>
      <c r="E22" s="42"/>
      <c r="F22" s="23"/>
    </row>
    <row r="23" spans="1:6" ht="12.75">
      <c r="A23" s="24" t="s">
        <v>20</v>
      </c>
      <c r="B23" s="24"/>
      <c r="C23" s="24"/>
      <c r="D23" s="60"/>
      <c r="E23" s="42"/>
      <c r="F23" s="23"/>
    </row>
    <row r="24" spans="1:6" ht="12.75">
      <c r="A24" s="24" t="s">
        <v>22</v>
      </c>
      <c r="B24" s="24"/>
      <c r="C24" s="24"/>
      <c r="D24" s="42"/>
      <c r="E24" s="60"/>
      <c r="F24" s="38">
        <f>IF(E24="","",IF(E24=-51000,"«- Correct!","«- Try again!"))</f>
      </c>
    </row>
    <row r="25" spans="1:6" ht="12.75">
      <c r="A25" s="24" t="s">
        <v>24</v>
      </c>
      <c r="B25" s="24"/>
      <c r="C25" s="24"/>
      <c r="D25" s="42"/>
      <c r="E25" s="61"/>
      <c r="F25" s="38">
        <f>IF(E25="","",IF(E25=57000,"«- Correct!","«- Try again!"))</f>
      </c>
    </row>
    <row r="26" spans="1:6" ht="12.75">
      <c r="A26" s="24" t="s">
        <v>78</v>
      </c>
      <c r="B26" s="24"/>
      <c r="C26" s="24"/>
      <c r="D26" s="42"/>
      <c r="E26" s="60"/>
      <c r="F26" s="38">
        <f>IF(E26="","",IF(E26=117000,"«- Correct!","«- Try again!"))</f>
      </c>
    </row>
    <row r="27" spans="1:6" ht="13.5" thickBot="1">
      <c r="A27" s="24" t="s">
        <v>79</v>
      </c>
      <c r="B27" s="24"/>
      <c r="C27" s="24"/>
      <c r="D27" s="42"/>
      <c r="E27" s="62"/>
      <c r="F27" s="38">
        <f>IF(E27="","",IF(E27=174000,"«- Correct!","«- Try again!"))</f>
      </c>
    </row>
    <row r="28" spans="1:6" ht="13.5" thickTop="1">
      <c r="A28" s="24"/>
      <c r="B28" s="24"/>
      <c r="C28" s="24"/>
      <c r="D28" s="24"/>
      <c r="E28" s="24"/>
      <c r="F28" s="23"/>
    </row>
    <row r="29" spans="4:5" ht="12.75">
      <c r="D29" s="7"/>
      <c r="E29" s="7"/>
    </row>
    <row r="30" spans="4:5" ht="12.75">
      <c r="D30" s="7"/>
      <c r="E30" s="7"/>
    </row>
    <row r="31" spans="4:5" ht="12.75">
      <c r="D31" s="7"/>
      <c r="E31" s="7"/>
    </row>
    <row r="32" spans="4:5" ht="12.75">
      <c r="D32" s="7"/>
      <c r="E32" s="7"/>
    </row>
    <row r="33" spans="4:5" ht="12.75">
      <c r="D33" s="7"/>
      <c r="E33" s="7"/>
    </row>
    <row r="34" spans="4:5" ht="12.75">
      <c r="D34" s="7"/>
      <c r="E34" s="7"/>
    </row>
    <row r="35" spans="4:5" ht="12.75">
      <c r="D35" s="7"/>
      <c r="E35" s="7"/>
    </row>
    <row r="38" spans="5:6" ht="12.75">
      <c r="E38"/>
      <c r="F38"/>
    </row>
    <row r="39" spans="5:6" ht="12.75">
      <c r="E39"/>
      <c r="F39"/>
    </row>
    <row r="40" spans="5:6" ht="12.75">
      <c r="E40"/>
      <c r="F40"/>
    </row>
    <row r="41" spans="5:6" ht="12.75">
      <c r="E41"/>
      <c r="F41"/>
    </row>
    <row r="42" spans="5:6" ht="12.75">
      <c r="E42"/>
      <c r="F42"/>
    </row>
    <row r="43" spans="5:6" ht="12.75">
      <c r="E43"/>
      <c r="F43"/>
    </row>
    <row r="44" spans="5:6" ht="12.75">
      <c r="E44"/>
      <c r="F44"/>
    </row>
    <row r="45" spans="5:6" ht="12.75">
      <c r="E45"/>
      <c r="F45"/>
    </row>
    <row r="46" spans="5:6" ht="12.75"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9" ht="12.75">
      <c r="F79" s="4"/>
    </row>
  </sheetData>
  <sheetProtection password="C690" sheet="1" objects="1" scenarios="1" selectLockedCells="1"/>
  <mergeCells count="6">
    <mergeCell ref="D2:E2"/>
    <mergeCell ref="D1:E1"/>
    <mergeCell ref="A7:E7"/>
    <mergeCell ref="A6:E6"/>
    <mergeCell ref="A5:E5"/>
    <mergeCell ref="D3:E3"/>
  </mergeCells>
  <printOptions horizontalCentered="1"/>
  <pageMargins left="0" right="0" top="0.75" bottom="0.75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5" width="12.7109375" style="0" customWidth="1"/>
    <col min="6" max="6" width="2.7109375" style="0" customWidth="1"/>
    <col min="7" max="30" width="12.7109375" style="0" customWidth="1"/>
  </cols>
  <sheetData>
    <row r="1" spans="1:5" ht="12.75">
      <c r="A1" s="108" t="s">
        <v>92</v>
      </c>
      <c r="B1" s="108"/>
      <c r="C1" s="6"/>
      <c r="D1" s="6"/>
      <c r="E1" s="5"/>
    </row>
    <row r="2" spans="1:5" ht="12.75">
      <c r="A2" s="5"/>
      <c r="B2" s="5"/>
      <c r="C2" s="5"/>
      <c r="D2" s="5"/>
      <c r="E2" s="5"/>
    </row>
    <row r="3" spans="1:6" ht="12.75">
      <c r="A3" s="105" t="s">
        <v>71</v>
      </c>
      <c r="B3" s="105"/>
      <c r="C3" s="105"/>
      <c r="D3" s="105"/>
      <c r="E3" s="105"/>
      <c r="F3" s="43"/>
    </row>
    <row r="4" spans="1:6" ht="12.75">
      <c r="A4" s="105" t="s">
        <v>2</v>
      </c>
      <c r="B4" s="105"/>
      <c r="C4" s="105"/>
      <c r="D4" s="105"/>
      <c r="E4" s="105"/>
      <c r="F4" s="43"/>
    </row>
    <row r="5" spans="1:6" ht="12.75">
      <c r="A5" s="107" t="s">
        <v>72</v>
      </c>
      <c r="B5" s="107"/>
      <c r="C5" s="107"/>
      <c r="D5" s="107"/>
      <c r="E5" s="107"/>
      <c r="F5" s="43"/>
    </row>
    <row r="6" spans="1:6" ht="12.75">
      <c r="A6" s="12"/>
      <c r="B6" s="12"/>
      <c r="C6" s="12"/>
      <c r="D6" s="11"/>
      <c r="E6" s="11"/>
      <c r="F6" s="43"/>
    </row>
    <row r="7" spans="1:6" ht="12.75">
      <c r="A7" s="13"/>
      <c r="B7" s="13"/>
      <c r="C7" s="13"/>
      <c r="D7" s="44" t="s">
        <v>3</v>
      </c>
      <c r="E7" s="45"/>
      <c r="F7" s="43"/>
    </row>
    <row r="8" spans="1:6" ht="12.75">
      <c r="A8" s="13"/>
      <c r="B8" s="13"/>
      <c r="C8" s="13"/>
      <c r="D8" s="39">
        <v>2011</v>
      </c>
      <c r="E8" s="39">
        <v>2010</v>
      </c>
      <c r="F8" s="43"/>
    </row>
    <row r="9" spans="1:6" ht="12.75">
      <c r="A9" s="10" t="s">
        <v>5</v>
      </c>
      <c r="B9" s="10"/>
      <c r="C9" s="10"/>
      <c r="D9" s="14"/>
      <c r="E9" s="14"/>
      <c r="F9" s="43"/>
    </row>
    <row r="10" spans="1:6" ht="12.75">
      <c r="A10" s="13" t="s">
        <v>6</v>
      </c>
      <c r="B10" s="13"/>
      <c r="C10" s="13"/>
      <c r="D10" s="54">
        <v>174000</v>
      </c>
      <c r="E10" s="55">
        <v>117000</v>
      </c>
      <c r="F10" s="43"/>
    </row>
    <row r="11" spans="1:6" ht="12.75">
      <c r="A11" s="13" t="s">
        <v>7</v>
      </c>
      <c r="B11" s="13"/>
      <c r="C11" s="13"/>
      <c r="D11" s="47">
        <v>93000</v>
      </c>
      <c r="E11" s="47">
        <v>81000</v>
      </c>
      <c r="F11" s="43"/>
    </row>
    <row r="12" spans="1:6" ht="12.75">
      <c r="A12" s="9" t="s">
        <v>9</v>
      </c>
      <c r="B12" s="9"/>
      <c r="C12" s="9"/>
      <c r="D12" s="40">
        <v>609000</v>
      </c>
      <c r="E12" s="40">
        <v>534000</v>
      </c>
      <c r="F12" s="43"/>
    </row>
    <row r="13" spans="1:6" ht="12.75">
      <c r="A13" s="9" t="s">
        <v>10</v>
      </c>
      <c r="B13" s="9"/>
      <c r="C13" s="9"/>
      <c r="D13" s="40">
        <v>333000</v>
      </c>
      <c r="E13" s="40">
        <v>297000</v>
      </c>
      <c r="F13" s="43"/>
    </row>
    <row r="14" spans="1:6" ht="12.75">
      <c r="A14" s="9" t="s">
        <v>39</v>
      </c>
      <c r="B14" s="9"/>
      <c r="C14" s="9"/>
      <c r="D14" s="48">
        <v>-156000</v>
      </c>
      <c r="E14" s="48">
        <v>-102000</v>
      </c>
      <c r="F14" s="43"/>
    </row>
    <row r="15" spans="1:6" ht="13.5" thickBot="1">
      <c r="A15" s="9" t="s">
        <v>40</v>
      </c>
      <c r="B15" s="9"/>
      <c r="C15" s="9"/>
      <c r="D15" s="56">
        <f>SUM(D10:D14)</f>
        <v>1053000</v>
      </c>
      <c r="E15" s="56">
        <f>SUM(E10:E14)</f>
        <v>927000</v>
      </c>
      <c r="F15" s="43"/>
    </row>
    <row r="16" spans="1:6" ht="13.5" thickTop="1">
      <c r="A16" s="9"/>
      <c r="B16" s="9"/>
      <c r="C16" s="9"/>
      <c r="D16" s="49"/>
      <c r="E16" s="49"/>
      <c r="F16" s="43"/>
    </row>
    <row r="17" spans="1:6" ht="12.75">
      <c r="A17" s="18" t="s">
        <v>74</v>
      </c>
      <c r="B17" s="18"/>
      <c r="C17" s="18"/>
      <c r="D17" s="50"/>
      <c r="E17" s="50"/>
      <c r="F17" s="43"/>
    </row>
    <row r="18" spans="1:6" ht="12.75">
      <c r="A18" s="9" t="s">
        <v>14</v>
      </c>
      <c r="B18" s="9"/>
      <c r="C18" s="9"/>
      <c r="D18" s="54">
        <v>69000</v>
      </c>
      <c r="E18" s="55">
        <v>96000</v>
      </c>
      <c r="F18" s="43"/>
    </row>
    <row r="19" spans="1:6" ht="12.75">
      <c r="A19" s="9" t="s">
        <v>16</v>
      </c>
      <c r="B19" s="9"/>
      <c r="C19" s="9"/>
      <c r="D19" s="40">
        <v>27000</v>
      </c>
      <c r="E19" s="40">
        <v>24000</v>
      </c>
      <c r="F19" s="43"/>
    </row>
    <row r="20" spans="1:6" ht="12.75">
      <c r="A20" s="9" t="s">
        <v>18</v>
      </c>
      <c r="B20" s="9"/>
      <c r="C20" s="9"/>
      <c r="D20" s="40">
        <v>582000</v>
      </c>
      <c r="E20" s="40">
        <v>558000</v>
      </c>
      <c r="F20" s="43"/>
    </row>
    <row r="21" spans="1:6" ht="12.75">
      <c r="A21" s="9" t="s">
        <v>19</v>
      </c>
      <c r="B21" s="9"/>
      <c r="C21" s="9"/>
      <c r="D21" s="51"/>
      <c r="E21" s="51"/>
      <c r="F21" s="43"/>
    </row>
    <row r="22" spans="1:6" ht="12.75">
      <c r="A22" s="9" t="s">
        <v>21</v>
      </c>
      <c r="B22" s="9"/>
      <c r="C22" s="9"/>
      <c r="D22" s="40">
        <v>198000</v>
      </c>
      <c r="E22" s="40">
        <v>162000</v>
      </c>
      <c r="F22" s="43"/>
    </row>
    <row r="23" spans="1:6" ht="12.75">
      <c r="A23" s="9" t="s">
        <v>23</v>
      </c>
      <c r="B23" s="9"/>
      <c r="C23" s="9"/>
      <c r="D23" s="48">
        <v>177000</v>
      </c>
      <c r="E23" s="48">
        <v>87000</v>
      </c>
      <c r="F23" s="43"/>
    </row>
    <row r="24" spans="1:6" ht="13.5" thickBot="1">
      <c r="A24" s="9" t="s">
        <v>75</v>
      </c>
      <c r="B24" s="9"/>
      <c r="C24" s="9"/>
      <c r="D24" s="56">
        <f>SUM(D18:D23)</f>
        <v>1053000</v>
      </c>
      <c r="E24" s="56">
        <f>SUM(E18:E23)</f>
        <v>927000</v>
      </c>
      <c r="F24" s="43"/>
    </row>
    <row r="25" spans="1:6" ht="13.5" thickTop="1">
      <c r="A25" s="9"/>
      <c r="B25" s="9"/>
      <c r="C25" s="9"/>
      <c r="D25" s="9"/>
      <c r="E25" s="21"/>
      <c r="F25" s="43"/>
    </row>
    <row r="26" spans="1:6" ht="12.75">
      <c r="A26" s="13"/>
      <c r="B26" s="13"/>
      <c r="C26" s="13"/>
      <c r="D26" s="13"/>
      <c r="E26" s="13"/>
      <c r="F26" s="43"/>
    </row>
    <row r="27" spans="1:6" ht="12.75">
      <c r="A27" s="105" t="s">
        <v>71</v>
      </c>
      <c r="B27" s="105"/>
      <c r="C27" s="105"/>
      <c r="D27" s="105"/>
      <c r="E27" s="105"/>
      <c r="F27" s="43"/>
    </row>
    <row r="28" spans="1:6" ht="12.75">
      <c r="A28" s="105" t="s">
        <v>25</v>
      </c>
      <c r="B28" s="105"/>
      <c r="C28" s="105"/>
      <c r="D28" s="105"/>
      <c r="E28" s="105"/>
      <c r="F28" s="43"/>
    </row>
    <row r="29" spans="1:6" ht="12.75">
      <c r="A29" s="107" t="s">
        <v>73</v>
      </c>
      <c r="B29" s="107"/>
      <c r="C29" s="107"/>
      <c r="D29" s="107"/>
      <c r="E29" s="107"/>
      <c r="F29" s="43"/>
    </row>
    <row r="30" spans="1:6" ht="12.75">
      <c r="A30" s="9"/>
      <c r="B30" s="9"/>
      <c r="C30" s="9"/>
      <c r="D30" s="9"/>
      <c r="E30" s="9"/>
      <c r="F30" s="43"/>
    </row>
    <row r="31" spans="1:6" ht="12.75">
      <c r="A31" s="9" t="s">
        <v>26</v>
      </c>
      <c r="B31" s="9"/>
      <c r="C31" s="9"/>
      <c r="D31" s="40"/>
      <c r="E31" s="57">
        <v>1992000</v>
      </c>
      <c r="F31" s="43"/>
    </row>
    <row r="32" spans="1:6" ht="12.75">
      <c r="A32" s="9" t="s">
        <v>27</v>
      </c>
      <c r="B32" s="9"/>
      <c r="C32" s="9"/>
      <c r="D32" s="40"/>
      <c r="E32" s="48">
        <v>1194000</v>
      </c>
      <c r="F32" s="43"/>
    </row>
    <row r="33" spans="1:6" ht="12.75">
      <c r="A33" s="9" t="s">
        <v>28</v>
      </c>
      <c r="B33" s="9"/>
      <c r="C33" s="9"/>
      <c r="D33" s="40"/>
      <c r="E33" s="49">
        <f>+E31-E32</f>
        <v>798000</v>
      </c>
      <c r="F33" s="43"/>
    </row>
    <row r="34" spans="1:6" ht="12.75">
      <c r="A34" s="9" t="s">
        <v>29</v>
      </c>
      <c r="B34" s="9"/>
      <c r="C34" s="9"/>
      <c r="D34" s="40"/>
      <c r="E34" s="40"/>
      <c r="F34" s="43"/>
    </row>
    <row r="35" spans="1:6" ht="12.75">
      <c r="A35" s="9" t="s">
        <v>30</v>
      </c>
      <c r="B35" s="9"/>
      <c r="C35" s="9"/>
      <c r="D35" s="57">
        <v>54000</v>
      </c>
      <c r="E35" s="40"/>
      <c r="F35" s="43"/>
    </row>
    <row r="36" spans="1:6" ht="12.75">
      <c r="A36" s="9" t="s">
        <v>31</v>
      </c>
      <c r="B36" s="9"/>
      <c r="C36" s="9"/>
      <c r="D36" s="48">
        <v>501000</v>
      </c>
      <c r="E36" s="48">
        <f>SUM(D35:D36)</f>
        <v>555000</v>
      </c>
      <c r="F36" s="43"/>
    </row>
    <row r="37" spans="1:6" ht="12.75">
      <c r="A37" s="9" t="s">
        <v>41</v>
      </c>
      <c r="B37" s="9"/>
      <c r="C37" s="9"/>
      <c r="D37" s="40"/>
      <c r="E37" s="49">
        <f>E33-E36</f>
        <v>243000</v>
      </c>
      <c r="F37" s="43"/>
    </row>
    <row r="38" spans="1:6" ht="12.75">
      <c r="A38" s="9" t="s">
        <v>32</v>
      </c>
      <c r="B38" s="9"/>
      <c r="C38" s="9"/>
      <c r="D38" s="40"/>
      <c r="E38" s="48">
        <v>42000</v>
      </c>
      <c r="F38" s="43"/>
    </row>
    <row r="39" spans="1:6" ht="13.5" thickBot="1">
      <c r="A39" s="13" t="s">
        <v>33</v>
      </c>
      <c r="B39" s="13"/>
      <c r="C39" s="13"/>
      <c r="D39" s="40"/>
      <c r="E39" s="58">
        <f>+E37-E38</f>
        <v>201000</v>
      </c>
      <c r="F39" s="43"/>
    </row>
    <row r="40" spans="1:6" ht="13.5" thickTop="1">
      <c r="A40" s="23"/>
      <c r="B40" s="23"/>
      <c r="C40" s="23"/>
      <c r="D40" s="15"/>
      <c r="E40" s="23"/>
      <c r="F40" s="43"/>
    </row>
    <row r="41" spans="1:6" ht="12.75">
      <c r="A41" s="13"/>
      <c r="B41" s="13"/>
      <c r="C41" s="13"/>
      <c r="D41" s="13"/>
      <c r="E41" s="13"/>
      <c r="F41" s="43"/>
    </row>
    <row r="42" spans="1:6" ht="12.75">
      <c r="A42" s="46" t="s">
        <v>34</v>
      </c>
      <c r="B42" s="8"/>
      <c r="C42" s="8"/>
      <c r="D42" s="9"/>
      <c r="E42" s="9"/>
      <c r="F42" s="43"/>
    </row>
    <row r="43" spans="1:6" ht="12.75">
      <c r="A43" s="13" t="s">
        <v>35</v>
      </c>
      <c r="B43" s="13"/>
      <c r="C43" s="13"/>
      <c r="D43" s="55">
        <v>36000</v>
      </c>
      <c r="E43" s="9"/>
      <c r="F43" s="43"/>
    </row>
    <row r="44" spans="1:6" ht="12.75">
      <c r="A44" s="13" t="s">
        <v>36</v>
      </c>
      <c r="B44" s="13"/>
      <c r="C44" s="13"/>
      <c r="D44" s="47">
        <v>12000</v>
      </c>
      <c r="E44" s="9"/>
      <c r="F44" s="43"/>
    </row>
    <row r="45" spans="1:6" ht="12.75">
      <c r="A45" s="13" t="s">
        <v>37</v>
      </c>
      <c r="B45" s="13"/>
      <c r="C45" s="13"/>
      <c r="D45" s="55">
        <v>5</v>
      </c>
      <c r="E45" s="9"/>
      <c r="F45" s="43"/>
    </row>
    <row r="46" spans="1:6" ht="12.75">
      <c r="A46" s="13" t="s">
        <v>38</v>
      </c>
      <c r="B46" s="13"/>
      <c r="C46" s="13"/>
      <c r="D46" s="59">
        <v>111000</v>
      </c>
      <c r="E46" s="9"/>
      <c r="F46" s="43"/>
    </row>
    <row r="47" spans="1:6" ht="12.75">
      <c r="A47" s="13"/>
      <c r="B47" s="13"/>
      <c r="C47" s="13"/>
      <c r="D47" s="52"/>
      <c r="E47" s="9"/>
      <c r="F47" s="43"/>
    </row>
    <row r="48" spans="1:6" ht="12.75">
      <c r="A48" s="46" t="s">
        <v>62</v>
      </c>
      <c r="B48" s="8"/>
      <c r="C48" s="8"/>
      <c r="D48" s="53"/>
      <c r="E48" s="9"/>
      <c r="F48" s="43"/>
    </row>
    <row r="49" spans="1:6" ht="12.75">
      <c r="A49" s="9" t="s">
        <v>63</v>
      </c>
      <c r="B49" s="9"/>
      <c r="C49" s="9"/>
      <c r="D49" s="57">
        <v>144000</v>
      </c>
      <c r="E49" s="9"/>
      <c r="F49" s="43"/>
    </row>
    <row r="50" spans="1:6" ht="12.75">
      <c r="A50" s="43"/>
      <c r="B50" s="43"/>
      <c r="C50" s="43"/>
      <c r="D50" s="43"/>
      <c r="E50" s="43"/>
      <c r="F50" s="43"/>
    </row>
  </sheetData>
  <sheetProtection password="C690" sheet="1" objects="1" scenarios="1" selectLockedCells="1" selectUnlockedCells="1"/>
  <mergeCells count="7">
    <mergeCell ref="A29:E29"/>
    <mergeCell ref="A28:E28"/>
    <mergeCell ref="A27:E27"/>
    <mergeCell ref="A1:B1"/>
    <mergeCell ref="A5:E5"/>
    <mergeCell ref="A4:E4"/>
    <mergeCell ref="A3:E3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showGridLines="0" zoomScalePageLayoutView="0" workbookViewId="0" topLeftCell="A1">
      <selection activeCell="D1" sqref="D1:E1"/>
    </sheetView>
  </sheetViews>
  <sheetFormatPr defaultColWidth="9.140625" defaultRowHeight="12.75"/>
  <cols>
    <col min="1" max="34" width="12.7109375" style="3" customWidth="1"/>
    <col min="35" max="16384" width="9.140625" style="3" customWidth="1"/>
  </cols>
  <sheetData>
    <row r="1" spans="3:5" ht="12.75">
      <c r="C1" s="1" t="s">
        <v>0</v>
      </c>
      <c r="D1" s="103"/>
      <c r="E1" s="103"/>
    </row>
    <row r="2" spans="3:5" ht="12.75">
      <c r="C2" s="1" t="s">
        <v>1</v>
      </c>
      <c r="D2" s="103"/>
      <c r="E2" s="103"/>
    </row>
    <row r="3" spans="3:5" ht="12.75">
      <c r="C3" s="2"/>
      <c r="D3" s="106" t="s">
        <v>91</v>
      </c>
      <c r="E3" s="106"/>
    </row>
    <row r="4" ht="12.75"/>
    <row r="5" spans="1:6" ht="12.75">
      <c r="A5" s="104" t="s">
        <v>71</v>
      </c>
      <c r="B5" s="104"/>
      <c r="C5" s="104"/>
      <c r="D5" s="104"/>
      <c r="E5" s="104"/>
      <c r="F5" s="36"/>
    </row>
    <row r="6" spans="1:6" ht="12.75">
      <c r="A6" s="104" t="s">
        <v>4</v>
      </c>
      <c r="B6" s="104"/>
      <c r="C6" s="104"/>
      <c r="D6" s="104"/>
      <c r="E6" s="104"/>
      <c r="F6" s="36"/>
    </row>
    <row r="7" spans="1:6" ht="12.75">
      <c r="A7" s="104" t="s">
        <v>76</v>
      </c>
      <c r="B7" s="104"/>
      <c r="C7" s="104"/>
      <c r="D7" s="104"/>
      <c r="E7" s="104"/>
      <c r="F7" s="36"/>
    </row>
    <row r="8" spans="1:6" ht="12.75">
      <c r="A8" s="13"/>
      <c r="B8" s="13"/>
      <c r="C8" s="13"/>
      <c r="D8" s="13"/>
      <c r="E8" s="13"/>
      <c r="F8" s="20"/>
    </row>
    <row r="9" spans="1:6" ht="12.75">
      <c r="A9" s="13" t="s">
        <v>8</v>
      </c>
      <c r="B9" s="13"/>
      <c r="C9" s="13"/>
      <c r="D9" s="9"/>
      <c r="E9" s="9"/>
      <c r="F9" s="20"/>
    </row>
    <row r="10" spans="1:6" ht="12.75">
      <c r="A10" s="9" t="s">
        <v>67</v>
      </c>
      <c r="B10" s="9"/>
      <c r="C10" s="9"/>
      <c r="D10" s="67"/>
      <c r="E10" s="40"/>
      <c r="F10" s="20"/>
    </row>
    <row r="11" spans="1:6" ht="12.75">
      <c r="A11" s="24" t="s">
        <v>68</v>
      </c>
      <c r="B11" s="24"/>
      <c r="C11" s="24"/>
      <c r="D11" s="66"/>
      <c r="E11" s="42"/>
      <c r="F11" s="20"/>
    </row>
    <row r="12" spans="1:6" ht="12.75">
      <c r="A12" s="24" t="s">
        <v>11</v>
      </c>
      <c r="B12" s="24"/>
      <c r="C12" s="24"/>
      <c r="D12" s="66"/>
      <c r="E12" s="42"/>
      <c r="F12" s="20"/>
    </row>
    <row r="13" spans="1:6" ht="12.75">
      <c r="A13" s="24" t="s">
        <v>69</v>
      </c>
      <c r="B13" s="24"/>
      <c r="C13" s="24"/>
      <c r="D13" s="60"/>
      <c r="E13" s="42"/>
      <c r="F13" s="37"/>
    </row>
    <row r="14" spans="1:6" ht="12.75">
      <c r="A14" s="24" t="s">
        <v>12</v>
      </c>
      <c r="B14" s="24"/>
      <c r="C14" s="24"/>
      <c r="D14" s="42"/>
      <c r="E14" s="65"/>
      <c r="F14" s="38">
        <f>IF(E14="","",IF(E14=144000,"«- Correct!","«- Try again!"))</f>
      </c>
    </row>
    <row r="15" spans="1:6" ht="12.75">
      <c r="A15" s="24" t="s">
        <v>13</v>
      </c>
      <c r="B15" s="24"/>
      <c r="C15" s="24"/>
      <c r="D15" s="42"/>
      <c r="E15" s="42"/>
      <c r="F15" s="23"/>
    </row>
    <row r="16" spans="1:6" ht="12.75">
      <c r="A16" s="24" t="s">
        <v>15</v>
      </c>
      <c r="B16" s="24"/>
      <c r="C16" s="24"/>
      <c r="D16" s="42"/>
      <c r="E16" s="64"/>
      <c r="F16" s="38">
        <f>IF(E16="","",IF(E16=-36000,"«- Correct!","«- Try again!"))</f>
      </c>
    </row>
    <row r="17" spans="1:6" ht="12.75">
      <c r="A17" s="24" t="s">
        <v>17</v>
      </c>
      <c r="B17" s="24"/>
      <c r="C17" s="24"/>
      <c r="D17" s="42"/>
      <c r="E17" s="42"/>
      <c r="F17" s="23"/>
    </row>
    <row r="18" spans="1:6" ht="12.75">
      <c r="A18" s="24" t="s">
        <v>42</v>
      </c>
      <c r="B18" s="24"/>
      <c r="C18" s="24"/>
      <c r="D18" s="73"/>
      <c r="E18" s="42"/>
      <c r="F18" s="23"/>
    </row>
    <row r="19" spans="1:6" ht="12.75">
      <c r="A19" s="24" t="s">
        <v>20</v>
      </c>
      <c r="B19" s="24"/>
      <c r="C19" s="24"/>
      <c r="D19" s="60"/>
      <c r="E19" s="42"/>
      <c r="F19" s="23"/>
    </row>
    <row r="20" spans="1:6" ht="12.75">
      <c r="A20" s="24" t="s">
        <v>22</v>
      </c>
      <c r="B20" s="24"/>
      <c r="C20" s="24"/>
      <c r="D20" s="42"/>
      <c r="E20" s="60"/>
      <c r="F20" s="38">
        <f>IF(E20="","",IF(E20=-51000,"«- Correct!","«- Try again!"))</f>
      </c>
    </row>
    <row r="21" spans="1:6" ht="12.75">
      <c r="A21" s="24" t="s">
        <v>24</v>
      </c>
      <c r="B21" s="24"/>
      <c r="C21" s="24"/>
      <c r="D21" s="42"/>
      <c r="E21" s="61"/>
      <c r="F21" s="38">
        <f>IF(E21="","",IF(E21=57000,"«- Correct!","«- Try again!"))</f>
      </c>
    </row>
    <row r="22" spans="1:6" ht="12.75">
      <c r="A22" s="24" t="s">
        <v>78</v>
      </c>
      <c r="B22" s="24"/>
      <c r="C22" s="24"/>
      <c r="D22" s="42"/>
      <c r="E22" s="60"/>
      <c r="F22" s="38">
        <f>IF(E22="","",IF(E22=117000,"«- Correct!","«- Try again!"))</f>
      </c>
    </row>
    <row r="23" spans="1:6" ht="13.5" thickBot="1">
      <c r="A23" s="24" t="s">
        <v>79</v>
      </c>
      <c r="B23" s="24"/>
      <c r="C23" s="24"/>
      <c r="D23" s="42"/>
      <c r="E23" s="72"/>
      <c r="F23" s="38">
        <f>IF(E23="","",IF(E23=174000,"«- Correct!","«- Try again!"))</f>
      </c>
    </row>
    <row r="24" spans="1:6" ht="13.5" thickTop="1">
      <c r="A24" s="23"/>
      <c r="B24" s="23"/>
      <c r="C24" s="23"/>
      <c r="D24" s="23"/>
      <c r="E24" s="23"/>
      <c r="F24" s="23"/>
    </row>
    <row r="34" spans="5:6" ht="12.75">
      <c r="E34"/>
      <c r="F34"/>
    </row>
    <row r="35" spans="5:6" ht="12.75">
      <c r="E35"/>
      <c r="F35"/>
    </row>
    <row r="36" spans="5:6" ht="12.75">
      <c r="E36"/>
      <c r="F36"/>
    </row>
    <row r="37" spans="5:6" ht="12.75">
      <c r="E37"/>
      <c r="F37"/>
    </row>
    <row r="38" spans="5:6" ht="12.75">
      <c r="E38"/>
      <c r="F38"/>
    </row>
    <row r="39" spans="5:6" ht="12.75">
      <c r="E39"/>
      <c r="F39"/>
    </row>
    <row r="40" spans="5:6" ht="12.75">
      <c r="E40"/>
      <c r="F40"/>
    </row>
    <row r="41" spans="5:6" ht="12.75">
      <c r="E41"/>
      <c r="F41"/>
    </row>
    <row r="42" spans="5:6" ht="12.75">
      <c r="E42"/>
      <c r="F42"/>
    </row>
    <row r="43" spans="1:6" ht="12.75">
      <c r="A43"/>
      <c r="B43"/>
      <c r="C43"/>
      <c r="D43"/>
      <c r="E43"/>
      <c r="F43"/>
    </row>
    <row r="44" spans="1:6" ht="12.75">
      <c r="A44"/>
      <c r="B44"/>
      <c r="C44"/>
      <c r="D44"/>
      <c r="E44"/>
      <c r="F44"/>
    </row>
    <row r="45" spans="1:6" ht="12.75">
      <c r="A45"/>
      <c r="B45"/>
      <c r="C45"/>
      <c r="D45"/>
      <c r="E45"/>
      <c r="F45"/>
    </row>
    <row r="46" spans="1:6" ht="12.75">
      <c r="A46"/>
      <c r="B46"/>
      <c r="C46"/>
      <c r="D46"/>
      <c r="E46"/>
      <c r="F46"/>
    </row>
    <row r="47" spans="1:6" ht="12.75">
      <c r="A47"/>
      <c r="B47"/>
      <c r="C47"/>
      <c r="D47"/>
      <c r="E47"/>
      <c r="F47"/>
    </row>
    <row r="48" spans="1:6" ht="12.75">
      <c r="A48"/>
      <c r="B48"/>
      <c r="C48"/>
      <c r="D48"/>
      <c r="E48"/>
      <c r="F48"/>
    </row>
    <row r="49" spans="1:6" ht="12.75">
      <c r="A49"/>
      <c r="B49"/>
      <c r="C49"/>
      <c r="D49"/>
      <c r="E49"/>
      <c r="F49"/>
    </row>
    <row r="50" spans="1:6" ht="12.75">
      <c r="A50"/>
      <c r="B50"/>
      <c r="C50"/>
      <c r="D50"/>
      <c r="E50"/>
      <c r="F50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75" ht="12.75">
      <c r="F75" s="4"/>
    </row>
  </sheetData>
  <sheetProtection password="C690" sheet="1" objects="1" scenarios="1" selectLockedCells="1"/>
  <mergeCells count="6">
    <mergeCell ref="D2:E2"/>
    <mergeCell ref="D1:E1"/>
    <mergeCell ref="A7:E7"/>
    <mergeCell ref="A6:E6"/>
    <mergeCell ref="A5:E5"/>
    <mergeCell ref="D3:E3"/>
  </mergeCells>
  <printOptions horizontalCentered="1"/>
  <pageMargins left="0" right="0" top="0.75" bottom="0.75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5" width="12.7109375" style="0" customWidth="1"/>
    <col min="6" max="6" width="2.7109375" style="0" customWidth="1"/>
    <col min="7" max="34" width="12.7109375" style="0" customWidth="1"/>
  </cols>
  <sheetData>
    <row r="1" spans="1:5" ht="12.75">
      <c r="A1" s="108" t="s">
        <v>90</v>
      </c>
      <c r="B1" s="108"/>
      <c r="C1" s="6"/>
      <c r="D1" s="6"/>
      <c r="E1" s="5"/>
    </row>
    <row r="2" spans="1:5" ht="12.75">
      <c r="A2" s="5"/>
      <c r="B2" s="5"/>
      <c r="C2" s="5"/>
      <c r="D2" s="5"/>
      <c r="E2" s="5"/>
    </row>
    <row r="3" spans="1:6" ht="12.75">
      <c r="A3" s="105" t="s">
        <v>71</v>
      </c>
      <c r="B3" s="105"/>
      <c r="C3" s="105"/>
      <c r="D3" s="105"/>
      <c r="E3" s="105"/>
      <c r="F3" s="43"/>
    </row>
    <row r="4" spans="1:6" ht="12.75">
      <c r="A4" s="105" t="s">
        <v>2</v>
      </c>
      <c r="B4" s="105"/>
      <c r="C4" s="105"/>
      <c r="D4" s="105"/>
      <c r="E4" s="105"/>
      <c r="F4" s="43"/>
    </row>
    <row r="5" spans="1:6" ht="12.75">
      <c r="A5" s="107" t="s">
        <v>72</v>
      </c>
      <c r="B5" s="107"/>
      <c r="C5" s="107"/>
      <c r="D5" s="107"/>
      <c r="E5" s="107"/>
      <c r="F5" s="43"/>
    </row>
    <row r="6" spans="1:6" ht="12.75">
      <c r="A6" s="12"/>
      <c r="B6" s="12"/>
      <c r="C6" s="12"/>
      <c r="D6" s="11"/>
      <c r="E6" s="11"/>
      <c r="F6" s="43"/>
    </row>
    <row r="7" spans="1:6" ht="12.75">
      <c r="A7" s="13"/>
      <c r="B7" s="13"/>
      <c r="C7" s="13"/>
      <c r="D7" s="44" t="s">
        <v>3</v>
      </c>
      <c r="E7" s="45"/>
      <c r="F7" s="43"/>
    </row>
    <row r="8" spans="1:6" ht="12.75">
      <c r="A8" s="13"/>
      <c r="B8" s="13"/>
      <c r="C8" s="13"/>
      <c r="D8" s="39">
        <v>2011</v>
      </c>
      <c r="E8" s="39">
        <v>2010</v>
      </c>
      <c r="F8" s="43"/>
    </row>
    <row r="9" spans="1:6" ht="12.75">
      <c r="A9" s="10" t="s">
        <v>5</v>
      </c>
      <c r="B9" s="10"/>
      <c r="C9" s="10"/>
      <c r="D9" s="14"/>
      <c r="E9" s="14"/>
      <c r="F9" s="43"/>
    </row>
    <row r="10" spans="1:6" ht="12.75">
      <c r="A10" s="13" t="s">
        <v>6</v>
      </c>
      <c r="B10" s="13"/>
      <c r="C10" s="13"/>
      <c r="D10" s="54">
        <v>174000</v>
      </c>
      <c r="E10" s="55">
        <v>117000</v>
      </c>
      <c r="F10" s="43"/>
    </row>
    <row r="11" spans="1:6" ht="12.75">
      <c r="A11" s="13" t="s">
        <v>7</v>
      </c>
      <c r="B11" s="13"/>
      <c r="C11" s="13"/>
      <c r="D11" s="47">
        <v>93000</v>
      </c>
      <c r="E11" s="47">
        <v>81000</v>
      </c>
      <c r="F11" s="43"/>
    </row>
    <row r="12" spans="1:6" ht="12.75">
      <c r="A12" s="9" t="s">
        <v>9</v>
      </c>
      <c r="B12" s="9"/>
      <c r="C12" s="9"/>
      <c r="D12" s="40">
        <v>609000</v>
      </c>
      <c r="E12" s="40">
        <v>534000</v>
      </c>
      <c r="F12" s="43"/>
    </row>
    <row r="13" spans="1:6" ht="12.75">
      <c r="A13" s="9" t="s">
        <v>10</v>
      </c>
      <c r="B13" s="9"/>
      <c r="C13" s="9"/>
      <c r="D13" s="40">
        <v>333000</v>
      </c>
      <c r="E13" s="40">
        <v>297000</v>
      </c>
      <c r="F13" s="43"/>
    </row>
    <row r="14" spans="1:6" ht="12.75">
      <c r="A14" s="9" t="s">
        <v>39</v>
      </c>
      <c r="B14" s="9"/>
      <c r="C14" s="9"/>
      <c r="D14" s="48">
        <v>-156000</v>
      </c>
      <c r="E14" s="48">
        <v>-102000</v>
      </c>
      <c r="F14" s="43"/>
    </row>
    <row r="15" spans="1:6" ht="13.5" thickBot="1">
      <c r="A15" s="9" t="s">
        <v>40</v>
      </c>
      <c r="B15" s="9"/>
      <c r="C15" s="9"/>
      <c r="D15" s="56">
        <f>SUM(D10:D14)</f>
        <v>1053000</v>
      </c>
      <c r="E15" s="56">
        <f>SUM(E10:E14)</f>
        <v>927000</v>
      </c>
      <c r="F15" s="43"/>
    </row>
    <row r="16" spans="1:6" ht="13.5" thickTop="1">
      <c r="A16" s="9"/>
      <c r="B16" s="9"/>
      <c r="C16" s="9"/>
      <c r="D16" s="49"/>
      <c r="E16" s="49"/>
      <c r="F16" s="43"/>
    </row>
    <row r="17" spans="1:6" ht="12.75">
      <c r="A17" s="18" t="s">
        <v>74</v>
      </c>
      <c r="B17" s="18"/>
      <c r="C17" s="18"/>
      <c r="D17" s="50"/>
      <c r="E17" s="50"/>
      <c r="F17" s="43"/>
    </row>
    <row r="18" spans="1:6" ht="12.75">
      <c r="A18" s="9" t="s">
        <v>14</v>
      </c>
      <c r="B18" s="9"/>
      <c r="C18" s="9"/>
      <c r="D18" s="54">
        <v>69000</v>
      </c>
      <c r="E18" s="55">
        <v>96000</v>
      </c>
      <c r="F18" s="43"/>
    </row>
    <row r="19" spans="1:6" ht="12.75">
      <c r="A19" s="9" t="s">
        <v>16</v>
      </c>
      <c r="B19" s="9"/>
      <c r="C19" s="9"/>
      <c r="D19" s="40">
        <v>27000</v>
      </c>
      <c r="E19" s="40">
        <v>24000</v>
      </c>
      <c r="F19" s="43"/>
    </row>
    <row r="20" spans="1:6" ht="12.75">
      <c r="A20" s="9" t="s">
        <v>18</v>
      </c>
      <c r="B20" s="9"/>
      <c r="C20" s="9"/>
      <c r="D20" s="40">
        <v>582000</v>
      </c>
      <c r="E20" s="40">
        <v>558000</v>
      </c>
      <c r="F20" s="43"/>
    </row>
    <row r="21" spans="1:6" ht="12.75">
      <c r="A21" s="9" t="s">
        <v>19</v>
      </c>
      <c r="B21" s="9"/>
      <c r="C21" s="9"/>
      <c r="D21" s="51"/>
      <c r="E21" s="51"/>
      <c r="F21" s="43"/>
    </row>
    <row r="22" spans="1:6" ht="12.75">
      <c r="A22" s="9" t="s">
        <v>21</v>
      </c>
      <c r="B22" s="9"/>
      <c r="C22" s="9"/>
      <c r="D22" s="40">
        <v>198000</v>
      </c>
      <c r="E22" s="40">
        <v>162000</v>
      </c>
      <c r="F22" s="43"/>
    </row>
    <row r="23" spans="1:6" ht="12.75">
      <c r="A23" s="9" t="s">
        <v>23</v>
      </c>
      <c r="B23" s="9"/>
      <c r="C23" s="9"/>
      <c r="D23" s="48">
        <v>177000</v>
      </c>
      <c r="E23" s="48">
        <v>87000</v>
      </c>
      <c r="F23" s="43"/>
    </row>
    <row r="24" spans="1:6" ht="13.5" thickBot="1">
      <c r="A24" s="9" t="s">
        <v>75</v>
      </c>
      <c r="B24" s="9"/>
      <c r="C24" s="9"/>
      <c r="D24" s="56">
        <f>SUM(D18:D23)</f>
        <v>1053000</v>
      </c>
      <c r="E24" s="56">
        <f>SUM(E18:E23)</f>
        <v>927000</v>
      </c>
      <c r="F24" s="43"/>
    </row>
    <row r="25" spans="1:6" ht="13.5" thickTop="1">
      <c r="A25" s="9"/>
      <c r="B25" s="9"/>
      <c r="C25" s="9"/>
      <c r="D25" s="9"/>
      <c r="E25" s="21"/>
      <c r="F25" s="43"/>
    </row>
    <row r="26" spans="1:6" ht="12.75">
      <c r="A26" s="13"/>
      <c r="B26" s="13"/>
      <c r="C26" s="13"/>
      <c r="D26" s="13"/>
      <c r="E26" s="13"/>
      <c r="F26" s="43"/>
    </row>
    <row r="27" spans="1:6" ht="12.75">
      <c r="A27" s="105" t="s">
        <v>71</v>
      </c>
      <c r="B27" s="105"/>
      <c r="C27" s="105"/>
      <c r="D27" s="105"/>
      <c r="E27" s="105"/>
      <c r="F27" s="43"/>
    </row>
    <row r="28" spans="1:6" ht="12.75">
      <c r="A28" s="105" t="s">
        <v>25</v>
      </c>
      <c r="B28" s="105"/>
      <c r="C28" s="105"/>
      <c r="D28" s="105"/>
      <c r="E28" s="105"/>
      <c r="F28" s="43"/>
    </row>
    <row r="29" spans="1:6" ht="12.75">
      <c r="A29" s="107" t="s">
        <v>73</v>
      </c>
      <c r="B29" s="107"/>
      <c r="C29" s="107"/>
      <c r="D29" s="107"/>
      <c r="E29" s="107"/>
      <c r="F29" s="43"/>
    </row>
    <row r="30" spans="1:6" ht="12.75">
      <c r="A30" s="9"/>
      <c r="B30" s="9"/>
      <c r="C30" s="9"/>
      <c r="D30" s="9"/>
      <c r="E30" s="9"/>
      <c r="F30" s="43"/>
    </row>
    <row r="31" spans="1:6" ht="12.75">
      <c r="A31" s="9" t="s">
        <v>26</v>
      </c>
      <c r="B31" s="9"/>
      <c r="C31" s="9"/>
      <c r="D31" s="40"/>
      <c r="E31" s="57">
        <v>1992000</v>
      </c>
      <c r="F31" s="43"/>
    </row>
    <row r="32" spans="1:6" ht="12.75">
      <c r="A32" s="9" t="s">
        <v>27</v>
      </c>
      <c r="B32" s="9"/>
      <c r="C32" s="9"/>
      <c r="D32" s="40"/>
      <c r="E32" s="48">
        <v>1194000</v>
      </c>
      <c r="F32" s="43"/>
    </row>
    <row r="33" spans="1:6" ht="12.75">
      <c r="A33" s="9" t="s">
        <v>28</v>
      </c>
      <c r="B33" s="9"/>
      <c r="C33" s="9"/>
      <c r="D33" s="40"/>
      <c r="E33" s="49">
        <f>+E31-E32</f>
        <v>798000</v>
      </c>
      <c r="F33" s="43"/>
    </row>
    <row r="34" spans="1:6" ht="12.75">
      <c r="A34" s="9" t="s">
        <v>29</v>
      </c>
      <c r="B34" s="9"/>
      <c r="C34" s="9"/>
      <c r="D34" s="40"/>
      <c r="E34" s="40"/>
      <c r="F34" s="43"/>
    </row>
    <row r="35" spans="1:6" ht="12.75">
      <c r="A35" s="9" t="s">
        <v>30</v>
      </c>
      <c r="B35" s="9"/>
      <c r="C35" s="9"/>
      <c r="D35" s="57">
        <v>54000</v>
      </c>
      <c r="E35" s="40"/>
      <c r="F35" s="43"/>
    </row>
    <row r="36" spans="1:6" ht="12.75">
      <c r="A36" s="9" t="s">
        <v>31</v>
      </c>
      <c r="B36" s="9"/>
      <c r="C36" s="9"/>
      <c r="D36" s="48">
        <v>501000</v>
      </c>
      <c r="E36" s="48">
        <f>SUM(D35:D36)</f>
        <v>555000</v>
      </c>
      <c r="F36" s="43"/>
    </row>
    <row r="37" spans="1:6" ht="12.75">
      <c r="A37" s="9" t="s">
        <v>41</v>
      </c>
      <c r="B37" s="9"/>
      <c r="C37" s="9"/>
      <c r="D37" s="40"/>
      <c r="E37" s="49">
        <f>E33-E36</f>
        <v>243000</v>
      </c>
      <c r="F37" s="43"/>
    </row>
    <row r="38" spans="1:6" ht="12.75">
      <c r="A38" s="9" t="s">
        <v>32</v>
      </c>
      <c r="B38" s="9"/>
      <c r="C38" s="9"/>
      <c r="D38" s="40"/>
      <c r="E38" s="48">
        <v>42000</v>
      </c>
      <c r="F38" s="43"/>
    </row>
    <row r="39" spans="1:6" ht="13.5" thickBot="1">
      <c r="A39" s="13" t="s">
        <v>33</v>
      </c>
      <c r="B39" s="13"/>
      <c r="C39" s="13"/>
      <c r="D39" s="40"/>
      <c r="E39" s="58">
        <f>+E37-E38</f>
        <v>201000</v>
      </c>
      <c r="F39" s="43"/>
    </row>
    <row r="40" spans="1:6" ht="13.5" thickTop="1">
      <c r="A40" s="23"/>
      <c r="B40" s="23"/>
      <c r="C40" s="23"/>
      <c r="D40" s="15"/>
      <c r="E40" s="23"/>
      <c r="F40" s="43"/>
    </row>
    <row r="41" spans="1:6" ht="12.75">
      <c r="A41" s="13"/>
      <c r="B41" s="13"/>
      <c r="C41" s="13"/>
      <c r="D41" s="13"/>
      <c r="E41" s="13"/>
      <c r="F41" s="43"/>
    </row>
    <row r="42" spans="1:6" ht="12.75">
      <c r="A42" s="46" t="s">
        <v>34</v>
      </c>
      <c r="B42" s="8"/>
      <c r="C42" s="8"/>
      <c r="D42" s="9"/>
      <c r="E42" s="9"/>
      <c r="F42" s="43"/>
    </row>
    <row r="43" spans="1:6" ht="12.75">
      <c r="A43" s="13" t="s">
        <v>35</v>
      </c>
      <c r="B43" s="13"/>
      <c r="C43" s="13"/>
      <c r="D43" s="55">
        <v>36000</v>
      </c>
      <c r="E43" s="9"/>
      <c r="F43" s="43"/>
    </row>
    <row r="44" spans="1:6" ht="12.75">
      <c r="A44" s="13" t="s">
        <v>36</v>
      </c>
      <c r="B44" s="13"/>
      <c r="C44" s="13"/>
      <c r="D44" s="47">
        <v>12000</v>
      </c>
      <c r="E44" s="9"/>
      <c r="F44" s="43"/>
    </row>
    <row r="45" spans="1:6" ht="12.75">
      <c r="A45" s="13" t="s">
        <v>37</v>
      </c>
      <c r="B45" s="13"/>
      <c r="C45" s="13"/>
      <c r="D45" s="55">
        <v>5</v>
      </c>
      <c r="E45" s="9"/>
      <c r="F45" s="43"/>
    </row>
    <row r="46" spans="1:6" ht="12.75">
      <c r="A46" s="13" t="s">
        <v>38</v>
      </c>
      <c r="B46" s="13"/>
      <c r="C46" s="13"/>
      <c r="D46" s="59">
        <v>111000</v>
      </c>
      <c r="E46" s="9"/>
      <c r="F46" s="43"/>
    </row>
    <row r="47" spans="1:6" ht="12.75">
      <c r="A47" s="13"/>
      <c r="B47" s="13"/>
      <c r="C47" s="13"/>
      <c r="D47" s="52"/>
      <c r="E47" s="9"/>
      <c r="F47" s="43"/>
    </row>
    <row r="48" spans="1:6" ht="12.75">
      <c r="A48" s="46" t="s">
        <v>62</v>
      </c>
      <c r="B48" s="8"/>
      <c r="C48" s="8"/>
      <c r="D48" s="53"/>
      <c r="E48" s="9"/>
      <c r="F48" s="43"/>
    </row>
    <row r="49" spans="1:6" ht="12.75">
      <c r="A49" s="9" t="s">
        <v>80</v>
      </c>
      <c r="B49" s="9"/>
      <c r="C49" s="9"/>
      <c r="D49" s="57">
        <v>51000</v>
      </c>
      <c r="E49" s="9"/>
      <c r="F49" s="43"/>
    </row>
    <row r="50" spans="1:6" ht="12.75">
      <c r="A50" s="43"/>
      <c r="B50" s="43"/>
      <c r="C50" s="43"/>
      <c r="D50" s="43"/>
      <c r="E50" s="43"/>
      <c r="F50" s="43"/>
    </row>
  </sheetData>
  <sheetProtection password="C690" sheet="1" objects="1" scenarios="1" selectLockedCells="1" selectUnlockedCells="1"/>
  <mergeCells count="7">
    <mergeCell ref="A27:E27"/>
    <mergeCell ref="A28:E28"/>
    <mergeCell ref="A29:E29"/>
    <mergeCell ref="A1:B1"/>
    <mergeCell ref="A3:E3"/>
    <mergeCell ref="A4:E4"/>
    <mergeCell ref="A5:E5"/>
  </mergeCells>
  <printOptions horizontalCentered="1"/>
  <pageMargins left="0.75" right="0.75" top="1" bottom="1" header="0.5" footer="0.5"/>
  <pageSetup horizontalDpi="300" verticalDpi="300" orientation="portrait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67"/>
  <sheetViews>
    <sheetView showGridLines="0" zoomScalePageLayoutView="0" workbookViewId="0" topLeftCell="A1">
      <selection activeCell="E1" sqref="E1:F1"/>
    </sheetView>
  </sheetViews>
  <sheetFormatPr defaultColWidth="9.140625" defaultRowHeight="12.75"/>
  <cols>
    <col min="1" max="9" width="12.7109375" style="3" customWidth="1"/>
    <col min="10" max="10" width="2.7109375" style="0" customWidth="1"/>
    <col min="11" max="30" width="12.7109375" style="0" customWidth="1"/>
  </cols>
  <sheetData>
    <row r="1" spans="4:6" ht="12.75">
      <c r="D1" s="1" t="s">
        <v>0</v>
      </c>
      <c r="E1" s="103"/>
      <c r="F1" s="103"/>
    </row>
    <row r="2" spans="4:6" ht="12.75">
      <c r="D2" s="1" t="s">
        <v>1</v>
      </c>
      <c r="E2" s="103"/>
      <c r="F2" s="103"/>
    </row>
    <row r="3" spans="4:6" ht="12.75">
      <c r="D3" s="2"/>
      <c r="E3" s="106" t="s">
        <v>89</v>
      </c>
      <c r="F3" s="106"/>
    </row>
    <row r="4" ht="12.75"/>
    <row r="5" spans="1:10" ht="12.75">
      <c r="A5" s="105" t="s">
        <v>71</v>
      </c>
      <c r="B5" s="105"/>
      <c r="C5" s="105"/>
      <c r="D5" s="105"/>
      <c r="E5" s="105"/>
      <c r="F5" s="105"/>
      <c r="G5" s="105"/>
      <c r="H5" s="105"/>
      <c r="I5" s="105"/>
      <c r="J5" s="20"/>
    </row>
    <row r="6" spans="1:10" ht="12.75">
      <c r="A6" s="104" t="s">
        <v>45</v>
      </c>
      <c r="B6" s="104"/>
      <c r="C6" s="104"/>
      <c r="D6" s="104"/>
      <c r="E6" s="104"/>
      <c r="F6" s="104"/>
      <c r="G6" s="104"/>
      <c r="H6" s="104"/>
      <c r="I6" s="104"/>
      <c r="J6" s="20"/>
    </row>
    <row r="7" spans="1:10" ht="12.75">
      <c r="A7" s="104" t="s">
        <v>76</v>
      </c>
      <c r="B7" s="104"/>
      <c r="C7" s="104"/>
      <c r="D7" s="104"/>
      <c r="E7" s="104"/>
      <c r="F7" s="104"/>
      <c r="G7" s="104"/>
      <c r="H7" s="104"/>
      <c r="I7" s="104"/>
      <c r="J7" s="20"/>
    </row>
    <row r="8" spans="1:10" ht="12.75">
      <c r="A8" s="22"/>
      <c r="B8" s="22"/>
      <c r="C8" s="22"/>
      <c r="D8" s="11"/>
      <c r="E8" s="11"/>
      <c r="F8" s="11"/>
      <c r="G8" s="11"/>
      <c r="H8" s="11"/>
      <c r="I8" s="23"/>
      <c r="J8" s="20"/>
    </row>
    <row r="9" spans="1:10" ht="12.75">
      <c r="A9" s="22"/>
      <c r="B9" s="22"/>
      <c r="C9" s="22"/>
      <c r="D9" s="39" t="s">
        <v>82</v>
      </c>
      <c r="E9" s="45" t="s">
        <v>46</v>
      </c>
      <c r="F9" s="69"/>
      <c r="G9" s="45"/>
      <c r="H9" s="45"/>
      <c r="I9" s="39" t="s">
        <v>84</v>
      </c>
      <c r="J9" s="20"/>
    </row>
    <row r="10" spans="1:10" ht="12.75">
      <c r="A10" s="26"/>
      <c r="B10" s="26"/>
      <c r="C10" s="26"/>
      <c r="D10" s="70" t="s">
        <v>83</v>
      </c>
      <c r="E10" s="70"/>
      <c r="F10" s="70" t="s">
        <v>47</v>
      </c>
      <c r="G10" s="70"/>
      <c r="H10" s="70" t="s">
        <v>48</v>
      </c>
      <c r="I10" s="70" t="s">
        <v>85</v>
      </c>
      <c r="J10" s="20"/>
    </row>
    <row r="11" spans="1:10" ht="12.75">
      <c r="A11" s="68" t="s">
        <v>86</v>
      </c>
      <c r="B11" s="27"/>
      <c r="C11" s="27"/>
      <c r="D11" s="14"/>
      <c r="E11" s="14"/>
      <c r="F11" s="14"/>
      <c r="G11" s="14"/>
      <c r="H11" s="14"/>
      <c r="I11" s="14"/>
      <c r="J11" s="20"/>
    </row>
    <row r="12" spans="1:10" ht="12.75">
      <c r="A12" s="13" t="s">
        <v>6</v>
      </c>
      <c r="B12" s="13"/>
      <c r="C12" s="13"/>
      <c r="D12" s="15">
        <v>117000</v>
      </c>
      <c r="E12" s="15"/>
      <c r="F12" s="15"/>
      <c r="G12" s="15"/>
      <c r="H12" s="15"/>
      <c r="I12" s="28">
        <v>174000</v>
      </c>
      <c r="J12" s="20"/>
    </row>
    <row r="13" spans="1:10" ht="12.75">
      <c r="A13" s="13" t="s">
        <v>7</v>
      </c>
      <c r="B13" s="13"/>
      <c r="C13" s="13"/>
      <c r="D13" s="15">
        <v>81000</v>
      </c>
      <c r="E13" s="75"/>
      <c r="F13" s="93"/>
      <c r="G13" s="75"/>
      <c r="H13" s="94"/>
      <c r="I13" s="15">
        <v>93000</v>
      </c>
      <c r="J13" s="20"/>
    </row>
    <row r="14" spans="1:10" ht="12.75">
      <c r="A14" s="9" t="s">
        <v>9</v>
      </c>
      <c r="B14" s="9"/>
      <c r="C14" s="9"/>
      <c r="D14" s="16">
        <v>534000</v>
      </c>
      <c r="E14" s="79"/>
      <c r="F14" s="95"/>
      <c r="G14" s="79"/>
      <c r="H14" s="96"/>
      <c r="I14" s="16">
        <v>609000</v>
      </c>
      <c r="J14" s="20"/>
    </row>
    <row r="15" spans="1:10" ht="12.75">
      <c r="A15" s="9" t="s">
        <v>10</v>
      </c>
      <c r="B15" s="9"/>
      <c r="C15" s="9"/>
      <c r="D15" s="17">
        <v>297000</v>
      </c>
      <c r="E15" s="79"/>
      <c r="F15" s="95"/>
      <c r="G15" s="79"/>
      <c r="H15" s="96"/>
      <c r="I15" s="17">
        <v>333000</v>
      </c>
      <c r="J15" s="20"/>
    </row>
    <row r="16" spans="1:10" ht="13.5" thickBot="1">
      <c r="A16" s="9"/>
      <c r="B16" s="9"/>
      <c r="C16" s="9"/>
      <c r="D16" s="29">
        <f>SUM(D12:D15)</f>
        <v>1029000</v>
      </c>
      <c r="E16" s="79"/>
      <c r="F16" s="95"/>
      <c r="G16" s="79"/>
      <c r="H16" s="96"/>
      <c r="I16" s="29">
        <f>SUM(I12:I15)</f>
        <v>1209000</v>
      </c>
      <c r="J16" s="20"/>
    </row>
    <row r="17" spans="1:10" ht="13.5" thickTop="1">
      <c r="A17" s="9"/>
      <c r="B17" s="9"/>
      <c r="C17" s="9"/>
      <c r="D17" s="16"/>
      <c r="E17" s="79"/>
      <c r="F17" s="95"/>
      <c r="G17" s="79"/>
      <c r="H17" s="96"/>
      <c r="I17" s="16"/>
      <c r="J17" s="20"/>
    </row>
    <row r="18" spans="1:10" ht="12.75">
      <c r="A18" s="102" t="s">
        <v>87</v>
      </c>
      <c r="B18" s="30"/>
      <c r="C18" s="30"/>
      <c r="D18" s="19"/>
      <c r="E18" s="79"/>
      <c r="F18" s="97"/>
      <c r="G18" s="79"/>
      <c r="H18" s="98"/>
      <c r="I18" s="19"/>
      <c r="J18" s="20"/>
    </row>
    <row r="19" spans="1:10" ht="12.75">
      <c r="A19" s="9" t="s">
        <v>70</v>
      </c>
      <c r="B19" s="9"/>
      <c r="C19" s="9"/>
      <c r="D19" s="16">
        <v>102000</v>
      </c>
      <c r="E19" s="79"/>
      <c r="F19" s="95"/>
      <c r="G19" s="79"/>
      <c r="H19" s="96"/>
      <c r="I19" s="16">
        <v>156000</v>
      </c>
      <c r="J19" s="20"/>
    </row>
    <row r="20" spans="1:10" ht="12.75">
      <c r="A20" s="9" t="s">
        <v>14</v>
      </c>
      <c r="B20" s="9"/>
      <c r="C20" s="9"/>
      <c r="D20" s="16">
        <v>96000</v>
      </c>
      <c r="E20" s="79"/>
      <c r="F20" s="95"/>
      <c r="G20" s="79"/>
      <c r="H20" s="95"/>
      <c r="I20" s="16">
        <v>69000</v>
      </c>
      <c r="J20" s="20"/>
    </row>
    <row r="21" spans="1:10" ht="12.75">
      <c r="A21" s="9" t="s">
        <v>16</v>
      </c>
      <c r="B21" s="9"/>
      <c r="C21" s="9"/>
      <c r="D21" s="16">
        <v>24000</v>
      </c>
      <c r="E21" s="79"/>
      <c r="F21" s="95"/>
      <c r="G21" s="79"/>
      <c r="H21" s="96"/>
      <c r="I21" s="16">
        <v>27000</v>
      </c>
      <c r="J21" s="20"/>
    </row>
    <row r="22" spans="1:10" ht="12.75">
      <c r="A22" s="9" t="s">
        <v>18</v>
      </c>
      <c r="B22" s="9"/>
      <c r="C22" s="9"/>
      <c r="D22" s="16">
        <v>558000</v>
      </c>
      <c r="E22" s="79"/>
      <c r="F22" s="95"/>
      <c r="G22" s="79"/>
      <c r="H22" s="96"/>
      <c r="I22" s="16">
        <v>582000</v>
      </c>
      <c r="J22" s="20"/>
    </row>
    <row r="23" spans="1:10" ht="12.75">
      <c r="A23" s="24" t="s">
        <v>19</v>
      </c>
      <c r="B23" s="9"/>
      <c r="C23" s="9"/>
      <c r="D23" s="28"/>
      <c r="E23" s="99"/>
      <c r="F23" s="100"/>
      <c r="G23" s="99"/>
      <c r="H23" s="101"/>
      <c r="I23" s="28"/>
      <c r="J23" s="20"/>
    </row>
    <row r="24" spans="1:10" ht="12.75">
      <c r="A24" s="9" t="s">
        <v>21</v>
      </c>
      <c r="B24" s="9"/>
      <c r="C24" s="9"/>
      <c r="D24" s="16">
        <v>162000</v>
      </c>
      <c r="E24" s="79"/>
      <c r="F24" s="95"/>
      <c r="G24" s="79"/>
      <c r="H24" s="96"/>
      <c r="I24" s="16">
        <v>198000</v>
      </c>
      <c r="J24" s="20"/>
    </row>
    <row r="25" spans="1:10" ht="12.75">
      <c r="A25" s="9" t="s">
        <v>23</v>
      </c>
      <c r="B25" s="9"/>
      <c r="C25" s="9"/>
      <c r="D25" s="17">
        <v>87000</v>
      </c>
      <c r="E25" s="75"/>
      <c r="F25" s="93"/>
      <c r="G25" s="75"/>
      <c r="H25" s="94"/>
      <c r="I25" s="17">
        <v>177000</v>
      </c>
      <c r="J25" s="20"/>
    </row>
    <row r="26" spans="1:10" ht="13.5" thickBot="1">
      <c r="A26" s="9"/>
      <c r="B26" s="9"/>
      <c r="C26" s="9"/>
      <c r="D26" s="29">
        <f>SUM(D19:D25)</f>
        <v>1029000</v>
      </c>
      <c r="E26" s="32"/>
      <c r="F26" s="16"/>
      <c r="G26" s="32"/>
      <c r="H26" s="16"/>
      <c r="I26" s="29">
        <f>SUM(I19:I25)</f>
        <v>1209000</v>
      </c>
      <c r="J26" s="20"/>
    </row>
    <row r="27" spans="1:10" ht="13.5" thickTop="1">
      <c r="A27" s="24"/>
      <c r="B27" s="24"/>
      <c r="C27" s="24"/>
      <c r="D27" s="24"/>
      <c r="E27" s="34"/>
      <c r="F27" s="25"/>
      <c r="G27" s="33"/>
      <c r="H27" s="25"/>
      <c r="I27" s="24"/>
      <c r="J27" s="20"/>
    </row>
    <row r="28" spans="1:10" ht="12.75">
      <c r="A28" s="30" t="s">
        <v>49</v>
      </c>
      <c r="B28" s="30"/>
      <c r="C28" s="30"/>
      <c r="D28" s="24"/>
      <c r="E28" s="34"/>
      <c r="F28" s="25"/>
      <c r="G28" s="33"/>
      <c r="H28" s="25"/>
      <c r="I28" s="24"/>
      <c r="J28" s="20"/>
    </row>
    <row r="29" spans="1:10" ht="12.75">
      <c r="A29" s="30" t="s">
        <v>50</v>
      </c>
      <c r="B29" s="30"/>
      <c r="C29" s="30"/>
      <c r="D29" s="24"/>
      <c r="E29" s="34"/>
      <c r="F29" s="25"/>
      <c r="G29" s="33"/>
      <c r="H29" s="25"/>
      <c r="I29" s="24"/>
      <c r="J29" s="20"/>
    </row>
    <row r="30" spans="1:10" ht="12.75">
      <c r="A30" s="13" t="s">
        <v>51</v>
      </c>
      <c r="B30" s="13"/>
      <c r="C30" s="13"/>
      <c r="D30" s="20"/>
      <c r="E30" s="75"/>
      <c r="F30" s="76"/>
      <c r="G30" s="77"/>
      <c r="H30" s="78"/>
      <c r="I30" s="24"/>
      <c r="J30" s="20"/>
    </row>
    <row r="31" spans="1:10" ht="12.75">
      <c r="A31" s="24" t="s">
        <v>52</v>
      </c>
      <c r="B31" s="24"/>
      <c r="C31" s="24"/>
      <c r="D31" s="20"/>
      <c r="E31" s="79"/>
      <c r="F31" s="80"/>
      <c r="G31" s="81"/>
      <c r="H31" s="82"/>
      <c r="I31" s="24"/>
      <c r="J31" s="20"/>
    </row>
    <row r="32" spans="1:10" ht="12.75">
      <c r="A32" s="24" t="s">
        <v>53</v>
      </c>
      <c r="B32" s="24"/>
      <c r="C32" s="24"/>
      <c r="D32" s="20"/>
      <c r="E32" s="81"/>
      <c r="F32" s="83"/>
      <c r="G32" s="81"/>
      <c r="H32" s="82"/>
      <c r="I32" s="24"/>
      <c r="J32" s="20"/>
    </row>
    <row r="33" spans="1:10" ht="12.75">
      <c r="A33" s="24" t="s">
        <v>54</v>
      </c>
      <c r="B33" s="24"/>
      <c r="C33" s="24"/>
      <c r="D33" s="20"/>
      <c r="E33" s="81"/>
      <c r="F33" s="84"/>
      <c r="G33" s="81"/>
      <c r="H33" s="84"/>
      <c r="I33" s="24"/>
      <c r="J33" s="20"/>
    </row>
    <row r="34" spans="1:10" ht="12.75">
      <c r="A34" s="20" t="s">
        <v>55</v>
      </c>
      <c r="B34" s="20"/>
      <c r="C34" s="20"/>
      <c r="D34" s="20"/>
      <c r="E34" s="81"/>
      <c r="F34" s="84"/>
      <c r="G34" s="85"/>
      <c r="H34" s="86"/>
      <c r="I34" s="24"/>
      <c r="J34" s="20"/>
    </row>
    <row r="35" spans="1:10" ht="12.75">
      <c r="A35" s="24" t="s">
        <v>56</v>
      </c>
      <c r="B35" s="24"/>
      <c r="C35" s="24"/>
      <c r="D35" s="20"/>
      <c r="E35" s="81"/>
      <c r="F35" s="84"/>
      <c r="G35" s="81"/>
      <c r="H35" s="82"/>
      <c r="I35" s="24"/>
      <c r="J35" s="20"/>
    </row>
    <row r="36" spans="1:10" ht="12.75">
      <c r="A36" s="31" t="s">
        <v>57</v>
      </c>
      <c r="B36" s="31"/>
      <c r="C36" s="31"/>
      <c r="D36" s="20"/>
      <c r="E36" s="81"/>
      <c r="F36" s="87"/>
      <c r="G36" s="81"/>
      <c r="H36" s="82"/>
      <c r="I36" s="24"/>
      <c r="J36" s="20"/>
    </row>
    <row r="37" spans="1:10" ht="12.75">
      <c r="A37" s="20" t="s">
        <v>58</v>
      </c>
      <c r="B37" s="20"/>
      <c r="C37" s="20"/>
      <c r="D37" s="20"/>
      <c r="E37" s="81"/>
      <c r="F37" s="87"/>
      <c r="G37" s="81"/>
      <c r="H37" s="88"/>
      <c r="I37" s="24"/>
      <c r="J37" s="20"/>
    </row>
    <row r="38" spans="1:10" ht="12.75">
      <c r="A38" s="30" t="s">
        <v>59</v>
      </c>
      <c r="B38" s="30"/>
      <c r="C38" s="30"/>
      <c r="D38" s="20"/>
      <c r="E38" s="85"/>
      <c r="F38" s="87"/>
      <c r="G38" s="81"/>
      <c r="H38" s="86"/>
      <c r="I38" s="24"/>
      <c r="J38" s="20"/>
    </row>
    <row r="39" spans="1:10" ht="12.75">
      <c r="A39" s="24" t="s">
        <v>60</v>
      </c>
      <c r="B39" s="24"/>
      <c r="C39" s="24"/>
      <c r="D39" s="20"/>
      <c r="E39" s="85"/>
      <c r="F39" s="84"/>
      <c r="G39" s="81"/>
      <c r="H39" s="86"/>
      <c r="I39" s="24"/>
      <c r="J39" s="20"/>
    </row>
    <row r="40" spans="1:10" ht="12.75">
      <c r="A40" s="24" t="s">
        <v>61</v>
      </c>
      <c r="B40" s="24"/>
      <c r="C40" s="24"/>
      <c r="D40" s="20"/>
      <c r="E40" s="89"/>
      <c r="F40" s="90"/>
      <c r="G40" s="91"/>
      <c r="H40" s="92"/>
      <c r="I40" s="24"/>
      <c r="J40" s="20"/>
    </row>
    <row r="41" spans="1:10" ht="13.5" thickBot="1">
      <c r="A41" s="24"/>
      <c r="B41" s="24"/>
      <c r="C41" s="24"/>
      <c r="D41" s="20"/>
      <c r="E41" s="35"/>
      <c r="F41" s="74"/>
      <c r="G41" s="35"/>
      <c r="H41" s="74"/>
      <c r="I41" s="24"/>
      <c r="J41" s="20"/>
    </row>
    <row r="42" spans="1:10" ht="13.5" thickTop="1">
      <c r="A42" s="23"/>
      <c r="B42" s="23"/>
      <c r="C42" s="23"/>
      <c r="D42" s="23"/>
      <c r="E42" s="20"/>
      <c r="F42" s="71">
        <f>IF(F41="","",IF(F41=579000,"Correct!","Try again!"))</f>
      </c>
      <c r="G42" s="20"/>
      <c r="H42" s="71">
        <f>IF(H41="","",IF(H41=579000,"Correct!","Try again!"))</f>
      </c>
      <c r="I42" s="23"/>
      <c r="J42" s="20"/>
    </row>
    <row r="43" spans="1:10" ht="12.75">
      <c r="A43" s="23"/>
      <c r="B43" s="23"/>
      <c r="C43" s="23"/>
      <c r="D43" s="23"/>
      <c r="E43" s="20"/>
      <c r="F43" s="71"/>
      <c r="G43" s="20"/>
      <c r="H43" s="71"/>
      <c r="I43" s="23"/>
      <c r="J43" s="20"/>
    </row>
    <row r="44" spans="1:6" s="3" customFormat="1" ht="12.75">
      <c r="A44" s="105" t="s">
        <v>71</v>
      </c>
      <c r="B44" s="105"/>
      <c r="C44" s="105"/>
      <c r="D44" s="105"/>
      <c r="E44" s="105"/>
      <c r="F44" s="36"/>
    </row>
    <row r="45" spans="1:6" s="3" customFormat="1" ht="12.75">
      <c r="A45" s="104" t="s">
        <v>4</v>
      </c>
      <c r="B45" s="104"/>
      <c r="C45" s="104"/>
      <c r="D45" s="104"/>
      <c r="E45" s="104"/>
      <c r="F45" s="36"/>
    </row>
    <row r="46" spans="1:6" s="3" customFormat="1" ht="12.75">
      <c r="A46" s="104" t="s">
        <v>76</v>
      </c>
      <c r="B46" s="104"/>
      <c r="C46" s="104"/>
      <c r="D46" s="104"/>
      <c r="E46" s="104"/>
      <c r="F46" s="36"/>
    </row>
    <row r="47" spans="1:6" s="3" customFormat="1" ht="12.75">
      <c r="A47" s="13"/>
      <c r="B47" s="13"/>
      <c r="C47" s="13"/>
      <c r="D47" s="13"/>
      <c r="E47" s="13"/>
      <c r="F47" s="20"/>
    </row>
    <row r="48" spans="1:6" s="3" customFormat="1" ht="12.75">
      <c r="A48" s="13" t="s">
        <v>8</v>
      </c>
      <c r="B48" s="13"/>
      <c r="C48" s="13"/>
      <c r="D48" s="9"/>
      <c r="E48" s="9"/>
      <c r="F48" s="20"/>
    </row>
    <row r="49" spans="1:6" ht="12.75">
      <c r="A49" s="9" t="s">
        <v>43</v>
      </c>
      <c r="B49" s="9"/>
      <c r="C49" s="9"/>
      <c r="D49" s="67"/>
      <c r="E49" s="40"/>
      <c r="F49" s="20"/>
    </row>
    <row r="50" spans="1:6" ht="12.75">
      <c r="A50" s="24" t="s">
        <v>44</v>
      </c>
      <c r="B50" s="24"/>
      <c r="C50" s="24"/>
      <c r="D50" s="41"/>
      <c r="E50" s="42"/>
      <c r="F50" s="20"/>
    </row>
    <row r="51" spans="1:6" ht="12.75">
      <c r="A51" s="24" t="s">
        <v>64</v>
      </c>
      <c r="B51" s="24"/>
      <c r="C51" s="24"/>
      <c r="D51" s="42"/>
      <c r="E51" s="42"/>
      <c r="F51" s="20"/>
    </row>
    <row r="52" spans="1:6" ht="12.75">
      <c r="A52" s="24" t="s">
        <v>52</v>
      </c>
      <c r="B52" s="24"/>
      <c r="C52" s="24"/>
      <c r="D52" s="64"/>
      <c r="E52" s="42"/>
      <c r="F52" s="20"/>
    </row>
    <row r="53" spans="1:6" ht="12.75">
      <c r="A53" s="24" t="s">
        <v>65</v>
      </c>
      <c r="B53" s="24"/>
      <c r="C53" s="24"/>
      <c r="D53" s="66"/>
      <c r="E53" s="42"/>
      <c r="F53" s="20"/>
    </row>
    <row r="54" spans="1:6" ht="12.75">
      <c r="A54" s="24" t="s">
        <v>54</v>
      </c>
      <c r="B54" s="24"/>
      <c r="C54" s="24"/>
      <c r="D54" s="66"/>
      <c r="E54" s="42"/>
      <c r="F54" s="20"/>
    </row>
    <row r="55" spans="1:6" ht="12.75">
      <c r="A55" s="24" t="s">
        <v>66</v>
      </c>
      <c r="B55" s="24"/>
      <c r="C55" s="24"/>
      <c r="D55" s="66"/>
      <c r="E55" s="42"/>
      <c r="F55" s="20"/>
    </row>
    <row r="56" spans="1:6" ht="12.75">
      <c r="A56" s="24" t="s">
        <v>56</v>
      </c>
      <c r="B56" s="24"/>
      <c r="C56" s="24"/>
      <c r="D56" s="60"/>
      <c r="E56" s="42"/>
      <c r="F56" s="37"/>
    </row>
    <row r="57" spans="1:6" ht="12.75">
      <c r="A57" s="24" t="s">
        <v>12</v>
      </c>
      <c r="B57" s="24"/>
      <c r="C57" s="24"/>
      <c r="D57" s="42"/>
      <c r="E57" s="65"/>
      <c r="F57" s="38">
        <f>IF(E57="","",IF(E57=144000,"«- Correct!","«- Try again!"))</f>
      </c>
    </row>
    <row r="58" spans="1:6" ht="12.75">
      <c r="A58" s="24" t="s">
        <v>13</v>
      </c>
      <c r="B58" s="24"/>
      <c r="C58" s="24"/>
      <c r="D58" s="42"/>
      <c r="E58" s="42"/>
      <c r="F58" s="23"/>
    </row>
    <row r="59" spans="1:6" ht="12.75">
      <c r="A59" s="24" t="s">
        <v>15</v>
      </c>
      <c r="B59" s="24"/>
      <c r="C59" s="24"/>
      <c r="D59" s="42"/>
      <c r="E59" s="64"/>
      <c r="F59" s="38">
        <f>IF(E59="","",IF(E59=-36000,"«- Correct!","«- Try again!"))</f>
      </c>
    </row>
    <row r="60" spans="1:6" ht="12.75">
      <c r="A60" s="24" t="s">
        <v>17</v>
      </c>
      <c r="B60" s="24"/>
      <c r="C60" s="24"/>
      <c r="D60" s="42"/>
      <c r="E60" s="42"/>
      <c r="F60" s="23"/>
    </row>
    <row r="61" spans="1:6" ht="12.75">
      <c r="A61" s="24" t="s">
        <v>77</v>
      </c>
      <c r="B61" s="24"/>
      <c r="C61" s="24"/>
      <c r="D61" s="63"/>
      <c r="E61" s="42"/>
      <c r="F61" s="23"/>
    </row>
    <row r="62" spans="1:6" ht="12.75">
      <c r="A62" s="24" t="s">
        <v>20</v>
      </c>
      <c r="B62" s="24"/>
      <c r="C62" s="24"/>
      <c r="D62" s="60"/>
      <c r="E62" s="42"/>
      <c r="F62" s="23"/>
    </row>
    <row r="63" spans="1:6" ht="12.75">
      <c r="A63" s="24" t="s">
        <v>22</v>
      </c>
      <c r="B63" s="24"/>
      <c r="C63" s="24"/>
      <c r="D63" s="42"/>
      <c r="E63" s="60"/>
      <c r="F63" s="38">
        <f>IF(E63="","",IF(E63=-51000,"«- Correct!","«- Try again!"))</f>
      </c>
    </row>
    <row r="64" spans="1:6" ht="12.75">
      <c r="A64" s="24" t="s">
        <v>24</v>
      </c>
      <c r="B64" s="24"/>
      <c r="C64" s="24"/>
      <c r="D64" s="42"/>
      <c r="E64" s="61"/>
      <c r="F64" s="38">
        <f>IF(E64="","",IF(E64=57000,"«- Correct!","«- Try again!"))</f>
      </c>
    </row>
    <row r="65" spans="1:6" ht="12.75">
      <c r="A65" s="24" t="s">
        <v>78</v>
      </c>
      <c r="B65" s="24"/>
      <c r="C65" s="24"/>
      <c r="D65" s="42"/>
      <c r="E65" s="60"/>
      <c r="F65" s="38">
        <f>IF(E65="","",IF(E65=117000,"«- Correct!","«- Try again!"))</f>
      </c>
    </row>
    <row r="66" spans="1:6" ht="13.5" thickBot="1">
      <c r="A66" s="24" t="s">
        <v>79</v>
      </c>
      <c r="B66" s="24"/>
      <c r="C66" s="24"/>
      <c r="D66" s="42"/>
      <c r="E66" s="62"/>
      <c r="F66" s="38">
        <f>IF(E66="","",IF(E66=174000,"«- Correct!","«- Try again!"))</f>
      </c>
    </row>
    <row r="67" spans="1:6" ht="13.5" thickTop="1">
      <c r="A67" s="24"/>
      <c r="B67" s="24"/>
      <c r="C67" s="24"/>
      <c r="D67" s="24"/>
      <c r="E67" s="24"/>
      <c r="F67" s="23"/>
    </row>
  </sheetData>
  <sheetProtection password="C690" sheet="1" objects="1" scenarios="1" selectLockedCells="1"/>
  <mergeCells count="9">
    <mergeCell ref="A44:E44"/>
    <mergeCell ref="A45:E45"/>
    <mergeCell ref="A46:E46"/>
    <mergeCell ref="E3:F3"/>
    <mergeCell ref="E2:F2"/>
    <mergeCell ref="E1:F1"/>
    <mergeCell ref="A7:I7"/>
    <mergeCell ref="A6:I6"/>
    <mergeCell ref="A5:I5"/>
  </mergeCells>
  <printOptions/>
  <pageMargins left="0.75" right="0.75" top="1" bottom="1" header="0.5" footer="0.5"/>
  <pageSetup horizontalDpi="600" verticalDpi="600" orientation="portrait" scale="7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5" width="12.7109375" style="0" customWidth="1"/>
    <col min="6" max="6" width="2.7109375" style="0" customWidth="1"/>
    <col min="7" max="31" width="12.7109375" style="0" customWidth="1"/>
  </cols>
  <sheetData>
    <row r="1" spans="1:5" ht="12.75">
      <c r="A1" s="108" t="s">
        <v>88</v>
      </c>
      <c r="B1" s="108"/>
      <c r="C1" s="6"/>
      <c r="D1" s="6"/>
      <c r="E1" s="5"/>
    </row>
    <row r="2" spans="1:5" ht="12.75">
      <c r="A2" s="5"/>
      <c r="B2" s="5"/>
      <c r="C2" s="5"/>
      <c r="D2" s="5"/>
      <c r="E2" s="5"/>
    </row>
    <row r="3" spans="1:6" ht="12.75">
      <c r="A3" s="105" t="s">
        <v>71</v>
      </c>
      <c r="B3" s="105"/>
      <c r="C3" s="105"/>
      <c r="D3" s="105"/>
      <c r="E3" s="105"/>
      <c r="F3" s="43"/>
    </row>
    <row r="4" spans="1:6" ht="12.75">
      <c r="A4" s="105" t="s">
        <v>2</v>
      </c>
      <c r="B4" s="105"/>
      <c r="C4" s="105"/>
      <c r="D4" s="105"/>
      <c r="E4" s="105"/>
      <c r="F4" s="43"/>
    </row>
    <row r="5" spans="1:6" ht="12.75">
      <c r="A5" s="107" t="s">
        <v>72</v>
      </c>
      <c r="B5" s="107"/>
      <c r="C5" s="107"/>
      <c r="D5" s="107"/>
      <c r="E5" s="107"/>
      <c r="F5" s="43"/>
    </row>
    <row r="6" spans="1:6" ht="12.75">
      <c r="A6" s="12"/>
      <c r="B6" s="12"/>
      <c r="C6" s="12"/>
      <c r="D6" s="11"/>
      <c r="E6" s="11"/>
      <c r="F6" s="43"/>
    </row>
    <row r="7" spans="1:6" ht="12.75">
      <c r="A7" s="13"/>
      <c r="B7" s="13"/>
      <c r="C7" s="13"/>
      <c r="D7" s="44" t="s">
        <v>3</v>
      </c>
      <c r="E7" s="45"/>
      <c r="F7" s="43"/>
    </row>
    <row r="8" spans="1:6" ht="12.75">
      <c r="A8" s="13"/>
      <c r="B8" s="13"/>
      <c r="C8" s="13"/>
      <c r="D8" s="39">
        <v>2011</v>
      </c>
      <c r="E8" s="39">
        <v>2010</v>
      </c>
      <c r="F8" s="43"/>
    </row>
    <row r="9" spans="1:6" ht="12.75">
      <c r="A9" s="10" t="s">
        <v>5</v>
      </c>
      <c r="B9" s="10"/>
      <c r="C9" s="10"/>
      <c r="D9" s="14"/>
      <c r="E9" s="14"/>
      <c r="F9" s="43"/>
    </row>
    <row r="10" spans="1:6" ht="12.75">
      <c r="A10" s="13" t="s">
        <v>6</v>
      </c>
      <c r="B10" s="13"/>
      <c r="C10" s="13"/>
      <c r="D10" s="54">
        <v>174000</v>
      </c>
      <c r="E10" s="55">
        <v>117000</v>
      </c>
      <c r="F10" s="43"/>
    </row>
    <row r="11" spans="1:6" ht="12.75">
      <c r="A11" s="13" t="s">
        <v>7</v>
      </c>
      <c r="B11" s="13"/>
      <c r="C11" s="13"/>
      <c r="D11" s="47">
        <v>93000</v>
      </c>
      <c r="E11" s="47">
        <v>81000</v>
      </c>
      <c r="F11" s="43"/>
    </row>
    <row r="12" spans="1:6" ht="12.75">
      <c r="A12" s="9" t="s">
        <v>9</v>
      </c>
      <c r="B12" s="9"/>
      <c r="C12" s="9"/>
      <c r="D12" s="40">
        <v>609000</v>
      </c>
      <c r="E12" s="40">
        <v>534000</v>
      </c>
      <c r="F12" s="43"/>
    </row>
    <row r="13" spans="1:6" ht="12.75">
      <c r="A13" s="9" t="s">
        <v>10</v>
      </c>
      <c r="B13" s="9"/>
      <c r="C13" s="9"/>
      <c r="D13" s="40">
        <v>333000</v>
      </c>
      <c r="E13" s="40">
        <v>297000</v>
      </c>
      <c r="F13" s="43"/>
    </row>
    <row r="14" spans="1:6" ht="12.75">
      <c r="A14" s="9" t="s">
        <v>39</v>
      </c>
      <c r="B14" s="9"/>
      <c r="C14" s="9"/>
      <c r="D14" s="48">
        <v>-156000</v>
      </c>
      <c r="E14" s="48">
        <v>-102000</v>
      </c>
      <c r="F14" s="43"/>
    </row>
    <row r="15" spans="1:6" ht="13.5" thickBot="1">
      <c r="A15" s="9" t="s">
        <v>40</v>
      </c>
      <c r="B15" s="9"/>
      <c r="C15" s="9"/>
      <c r="D15" s="56">
        <f>SUM(D10:D14)</f>
        <v>1053000</v>
      </c>
      <c r="E15" s="56">
        <f>SUM(E10:E14)</f>
        <v>927000</v>
      </c>
      <c r="F15" s="43"/>
    </row>
    <row r="16" spans="1:6" ht="13.5" thickTop="1">
      <c r="A16" s="9"/>
      <c r="B16" s="9"/>
      <c r="C16" s="9"/>
      <c r="D16" s="49"/>
      <c r="E16" s="49"/>
      <c r="F16" s="43"/>
    </row>
    <row r="17" spans="1:6" ht="12.75">
      <c r="A17" s="18" t="s">
        <v>74</v>
      </c>
      <c r="B17" s="18"/>
      <c r="C17" s="18"/>
      <c r="D17" s="50"/>
      <c r="E17" s="50"/>
      <c r="F17" s="43"/>
    </row>
    <row r="18" spans="1:6" ht="12.75">
      <c r="A18" s="9" t="s">
        <v>14</v>
      </c>
      <c r="B18" s="9"/>
      <c r="C18" s="9"/>
      <c r="D18" s="54">
        <v>69000</v>
      </c>
      <c r="E18" s="55">
        <v>96000</v>
      </c>
      <c r="F18" s="43"/>
    </row>
    <row r="19" spans="1:6" ht="12.75">
      <c r="A19" s="9" t="s">
        <v>16</v>
      </c>
      <c r="B19" s="9"/>
      <c r="C19" s="9"/>
      <c r="D19" s="40">
        <v>27000</v>
      </c>
      <c r="E19" s="40">
        <v>24000</v>
      </c>
      <c r="F19" s="43"/>
    </row>
    <row r="20" spans="1:6" ht="12.75">
      <c r="A20" s="9" t="s">
        <v>18</v>
      </c>
      <c r="B20" s="9"/>
      <c r="C20" s="9"/>
      <c r="D20" s="40">
        <v>582000</v>
      </c>
      <c r="E20" s="40">
        <v>558000</v>
      </c>
      <c r="F20" s="43"/>
    </row>
    <row r="21" spans="1:6" ht="12.75">
      <c r="A21" s="9" t="s">
        <v>19</v>
      </c>
      <c r="B21" s="9"/>
      <c r="C21" s="9"/>
      <c r="D21" s="51"/>
      <c r="E21" s="51"/>
      <c r="F21" s="43"/>
    </row>
    <row r="22" spans="1:6" ht="12.75">
      <c r="A22" s="9" t="s">
        <v>21</v>
      </c>
      <c r="B22" s="9"/>
      <c r="C22" s="9"/>
      <c r="D22" s="40">
        <v>198000</v>
      </c>
      <c r="E22" s="40">
        <v>162000</v>
      </c>
      <c r="F22" s="43"/>
    </row>
    <row r="23" spans="1:6" ht="12.75">
      <c r="A23" s="9" t="s">
        <v>23</v>
      </c>
      <c r="B23" s="9"/>
      <c r="C23" s="9"/>
      <c r="D23" s="48">
        <v>177000</v>
      </c>
      <c r="E23" s="48">
        <v>87000</v>
      </c>
      <c r="F23" s="43"/>
    </row>
    <row r="24" spans="1:6" ht="13.5" thickBot="1">
      <c r="A24" s="9" t="s">
        <v>75</v>
      </c>
      <c r="B24" s="9"/>
      <c r="C24" s="9"/>
      <c r="D24" s="56">
        <f>SUM(D18:D23)</f>
        <v>1053000</v>
      </c>
      <c r="E24" s="56">
        <f>SUM(E18:E23)</f>
        <v>927000</v>
      </c>
      <c r="F24" s="43"/>
    </row>
    <row r="25" spans="1:6" ht="13.5" thickTop="1">
      <c r="A25" s="9"/>
      <c r="B25" s="9"/>
      <c r="C25" s="9"/>
      <c r="D25" s="9"/>
      <c r="E25" s="21"/>
      <c r="F25" s="43"/>
    </row>
    <row r="26" spans="1:6" ht="12.75">
      <c r="A26" s="13"/>
      <c r="B26" s="13"/>
      <c r="C26" s="13"/>
      <c r="D26" s="13"/>
      <c r="E26" s="13"/>
      <c r="F26" s="43"/>
    </row>
    <row r="27" spans="1:6" ht="12.75">
      <c r="A27" s="105" t="s">
        <v>71</v>
      </c>
      <c r="B27" s="105"/>
      <c r="C27" s="105"/>
      <c r="D27" s="105"/>
      <c r="E27" s="105"/>
      <c r="F27" s="43"/>
    </row>
    <row r="28" spans="1:6" ht="12.75">
      <c r="A28" s="105" t="s">
        <v>25</v>
      </c>
      <c r="B28" s="105"/>
      <c r="C28" s="105"/>
      <c r="D28" s="105"/>
      <c r="E28" s="105"/>
      <c r="F28" s="43"/>
    </row>
    <row r="29" spans="1:6" ht="12.75">
      <c r="A29" s="107" t="s">
        <v>73</v>
      </c>
      <c r="B29" s="107"/>
      <c r="C29" s="107"/>
      <c r="D29" s="107"/>
      <c r="E29" s="107"/>
      <c r="F29" s="43"/>
    </row>
    <row r="30" spans="1:6" ht="12.75">
      <c r="A30" s="9"/>
      <c r="B30" s="9"/>
      <c r="C30" s="9"/>
      <c r="D30" s="9"/>
      <c r="E30" s="9"/>
      <c r="F30" s="43"/>
    </row>
    <row r="31" spans="1:6" ht="12.75">
      <c r="A31" s="9" t="s">
        <v>26</v>
      </c>
      <c r="B31" s="9"/>
      <c r="C31" s="9"/>
      <c r="D31" s="40"/>
      <c r="E31" s="57">
        <v>1992000</v>
      </c>
      <c r="F31" s="43"/>
    </row>
    <row r="32" spans="1:6" ht="12.75">
      <c r="A32" s="9" t="s">
        <v>27</v>
      </c>
      <c r="B32" s="9"/>
      <c r="C32" s="9"/>
      <c r="D32" s="40"/>
      <c r="E32" s="48">
        <v>1194000</v>
      </c>
      <c r="F32" s="43"/>
    </row>
    <row r="33" spans="1:6" ht="12.75">
      <c r="A33" s="9" t="s">
        <v>28</v>
      </c>
      <c r="B33" s="9"/>
      <c r="C33" s="9"/>
      <c r="D33" s="40"/>
      <c r="E33" s="49">
        <f>+E31-E32</f>
        <v>798000</v>
      </c>
      <c r="F33" s="43"/>
    </row>
    <row r="34" spans="1:6" ht="12.75">
      <c r="A34" s="9" t="s">
        <v>29</v>
      </c>
      <c r="B34" s="9"/>
      <c r="C34" s="9"/>
      <c r="D34" s="40"/>
      <c r="E34" s="40"/>
      <c r="F34" s="43"/>
    </row>
    <row r="35" spans="1:6" ht="12.75">
      <c r="A35" s="9" t="s">
        <v>30</v>
      </c>
      <c r="B35" s="9"/>
      <c r="C35" s="9"/>
      <c r="D35" s="57">
        <v>54000</v>
      </c>
      <c r="E35" s="40"/>
      <c r="F35" s="43"/>
    </row>
    <row r="36" spans="1:6" ht="12.75">
      <c r="A36" s="9" t="s">
        <v>31</v>
      </c>
      <c r="B36" s="9"/>
      <c r="C36" s="9"/>
      <c r="D36" s="48">
        <v>501000</v>
      </c>
      <c r="E36" s="48">
        <f>SUM(D35:D36)</f>
        <v>555000</v>
      </c>
      <c r="F36" s="43"/>
    </row>
    <row r="37" spans="1:6" ht="12.75">
      <c r="A37" s="9" t="s">
        <v>41</v>
      </c>
      <c r="B37" s="9"/>
      <c r="C37" s="9"/>
      <c r="D37" s="40"/>
      <c r="E37" s="49">
        <f>E33-E36</f>
        <v>243000</v>
      </c>
      <c r="F37" s="43"/>
    </row>
    <row r="38" spans="1:6" ht="12.75">
      <c r="A38" s="9" t="s">
        <v>32</v>
      </c>
      <c r="B38" s="9"/>
      <c r="C38" s="9"/>
      <c r="D38" s="40"/>
      <c r="E38" s="48">
        <v>42000</v>
      </c>
      <c r="F38" s="43"/>
    </row>
    <row r="39" spans="1:6" ht="13.5" thickBot="1">
      <c r="A39" s="13" t="s">
        <v>33</v>
      </c>
      <c r="B39" s="13"/>
      <c r="C39" s="13"/>
      <c r="D39" s="40"/>
      <c r="E39" s="58">
        <f>+E37-E38</f>
        <v>201000</v>
      </c>
      <c r="F39" s="43"/>
    </row>
    <row r="40" spans="1:6" ht="13.5" thickTop="1">
      <c r="A40" s="23"/>
      <c r="B40" s="23"/>
      <c r="C40" s="23"/>
      <c r="D40" s="15"/>
      <c r="E40" s="23"/>
      <c r="F40" s="43"/>
    </row>
    <row r="41" spans="1:6" ht="12.75">
      <c r="A41" s="13"/>
      <c r="B41" s="13"/>
      <c r="C41" s="13"/>
      <c r="D41" s="13"/>
      <c r="E41" s="13"/>
      <c r="F41" s="43"/>
    </row>
    <row r="42" spans="1:6" ht="12.75">
      <c r="A42" s="46" t="s">
        <v>34</v>
      </c>
      <c r="B42" s="8"/>
      <c r="C42" s="8"/>
      <c r="D42" s="9"/>
      <c r="E42" s="9"/>
      <c r="F42" s="43"/>
    </row>
    <row r="43" spans="1:6" ht="12.75">
      <c r="A43" s="13" t="s">
        <v>35</v>
      </c>
      <c r="B43" s="13"/>
      <c r="C43" s="13"/>
      <c r="D43" s="55">
        <v>36000</v>
      </c>
      <c r="E43" s="9"/>
      <c r="F43" s="43"/>
    </row>
    <row r="44" spans="1:6" ht="12.75">
      <c r="A44" s="13" t="s">
        <v>36</v>
      </c>
      <c r="B44" s="13"/>
      <c r="C44" s="13"/>
      <c r="D44" s="47">
        <v>12000</v>
      </c>
      <c r="E44" s="9"/>
      <c r="F44" s="43"/>
    </row>
    <row r="45" spans="1:6" ht="12.75">
      <c r="A45" s="13" t="s">
        <v>37</v>
      </c>
      <c r="B45" s="13"/>
      <c r="C45" s="13"/>
      <c r="D45" s="55">
        <v>5</v>
      </c>
      <c r="E45" s="9"/>
      <c r="F45" s="43"/>
    </row>
    <row r="46" spans="1:6" ht="12.75">
      <c r="A46" s="13" t="s">
        <v>38</v>
      </c>
      <c r="B46" s="13"/>
      <c r="C46" s="13"/>
      <c r="D46" s="59">
        <v>111000</v>
      </c>
      <c r="E46" s="9"/>
      <c r="F46" s="43"/>
    </row>
    <row r="47" spans="1:6" ht="12.75">
      <c r="A47" s="13"/>
      <c r="B47" s="13"/>
      <c r="C47" s="13"/>
      <c r="D47" s="52"/>
      <c r="E47" s="9"/>
      <c r="F47" s="43"/>
    </row>
    <row r="48" spans="1:6" ht="12.75">
      <c r="A48" s="46" t="s">
        <v>62</v>
      </c>
      <c r="B48" s="8"/>
      <c r="C48" s="8"/>
      <c r="D48" s="53"/>
      <c r="E48" s="9"/>
      <c r="F48" s="43"/>
    </row>
    <row r="49" spans="1:6" ht="12.75">
      <c r="A49" s="9" t="s">
        <v>81</v>
      </c>
      <c r="B49" s="9"/>
      <c r="C49" s="9"/>
      <c r="D49" s="57">
        <v>579000</v>
      </c>
      <c r="E49" s="9"/>
      <c r="F49" s="43"/>
    </row>
    <row r="50" spans="1:6" ht="12.75">
      <c r="A50" s="43"/>
      <c r="B50" s="43"/>
      <c r="C50" s="43"/>
      <c r="D50" s="43"/>
      <c r="E50" s="43"/>
      <c r="F50" s="43"/>
    </row>
  </sheetData>
  <sheetProtection password="C690" sheet="1" objects="1" scenarios="1" selectLockedCells="1" selectUnlockedCells="1"/>
  <mergeCells count="7">
    <mergeCell ref="A27:E27"/>
    <mergeCell ref="A28:E28"/>
    <mergeCell ref="A29:E29"/>
    <mergeCell ref="A1:B1"/>
    <mergeCell ref="A3:E3"/>
    <mergeCell ref="A4:E4"/>
    <mergeCell ref="A5:E5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Jack Terry</cp:lastModifiedBy>
  <cp:lastPrinted>2010-12-17T01:04:08Z</cp:lastPrinted>
  <dcterms:created xsi:type="dcterms:W3CDTF">2001-04-05T15:30:47Z</dcterms:created>
  <dcterms:modified xsi:type="dcterms:W3CDTF">2010-12-17T01:06:03Z</dcterms:modified>
  <cp:category/>
  <cp:version/>
  <cp:contentType/>
  <cp:contentStatus/>
</cp:coreProperties>
</file>