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205" windowHeight="9075" activeTab="0"/>
  </bookViews>
  <sheets>
    <sheet name="P23-01A" sheetId="1" r:id="rId1"/>
    <sheet name="Given P23-01A" sheetId="2" r:id="rId2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D10" authorId="0">
      <text>
        <r>
          <rPr>
            <sz val="8"/>
            <rFont val="Tahoma"/>
            <family val="2"/>
          </rPr>
          <t>Enter appropriate data in yellow cells.  Your answers for "Operating income" will be verified.</t>
        </r>
      </text>
    </comment>
    <comment ref="E12" authorId="0">
      <text>
        <r>
          <rPr>
            <sz val="8"/>
            <rFont val="Tahoma"/>
            <family val="2"/>
          </rPr>
          <t>Use the supporting calculations below to determine costs for the first three costs in this column.</t>
        </r>
      </text>
    </comment>
    <comment ref="D23" authorId="0">
      <text>
        <r>
          <rPr>
            <sz val="8"/>
            <rFont val="Tahoma"/>
            <family val="2"/>
          </rPr>
          <t>Enter appropriate data in yellow cells.  Your ending entries for each section  will be verified.</t>
        </r>
      </text>
    </comment>
  </commentList>
</comments>
</file>

<file path=xl/sharedStrings.xml><?xml version="1.0" encoding="utf-8"?>
<sst xmlns="http://schemas.openxmlformats.org/spreadsheetml/2006/main" count="62" uniqueCount="50">
  <si>
    <t>Student Name:</t>
  </si>
  <si>
    <t>Class:</t>
  </si>
  <si>
    <t xml:space="preserve">  Direct materials</t>
  </si>
  <si>
    <t xml:space="preserve">  Direct labor</t>
  </si>
  <si>
    <t>Check figures:</t>
  </si>
  <si>
    <t>Sales price of markers per package</t>
  </si>
  <si>
    <t>Packages manufactured and sold</t>
  </si>
  <si>
    <t>Production and sale costs:</t>
  </si>
  <si>
    <t xml:space="preserve">  Selling expenses</t>
  </si>
  <si>
    <t>Units of output</t>
  </si>
  <si>
    <t xml:space="preserve">  Administrative expenses</t>
  </si>
  <si>
    <t>Cost per unit</t>
  </si>
  <si>
    <t>New business volume</t>
  </si>
  <si>
    <t>Wholesalers' proposal:</t>
  </si>
  <si>
    <t xml:space="preserve">  Packages to be sold</t>
  </si>
  <si>
    <t>Normal direct labor cost</t>
  </si>
  <si>
    <t xml:space="preserve">  Price per package</t>
  </si>
  <si>
    <t>Study of costs reveals:</t>
  </si>
  <si>
    <t>Overtime per unit</t>
  </si>
  <si>
    <t xml:space="preserve">  Variable portion of direct materials</t>
  </si>
  <si>
    <t xml:space="preserve">  Increase per unit for direct labor costs</t>
  </si>
  <si>
    <t>New business direct labor cost</t>
  </si>
  <si>
    <t xml:space="preserve">  Increase in administrative expenses</t>
  </si>
  <si>
    <t>Total overhead</t>
  </si>
  <si>
    <t>Fixed overhead</t>
  </si>
  <si>
    <t>Variable overhead</t>
  </si>
  <si>
    <t>New business variable overhead cost</t>
  </si>
  <si>
    <t>Normal</t>
  </si>
  <si>
    <t>New</t>
  </si>
  <si>
    <t>Volume</t>
  </si>
  <si>
    <t>Business</t>
  </si>
  <si>
    <t>Combined</t>
  </si>
  <si>
    <t>Sales</t>
  </si>
  <si>
    <t>Operating income</t>
  </si>
  <si>
    <t xml:space="preserve">  Overhead</t>
  </si>
  <si>
    <t xml:space="preserve">  Total costs and expenses</t>
  </si>
  <si>
    <t xml:space="preserve">  Additional selling expenses</t>
  </si>
  <si>
    <t>(1) Operating income</t>
  </si>
  <si>
    <t>(2) Operating income</t>
  </si>
  <si>
    <t>Costs and expenses:</t>
  </si>
  <si>
    <t>Comparative Income Statements</t>
  </si>
  <si>
    <t>CAYMAN PRODUCTS</t>
  </si>
  <si>
    <t xml:space="preserve">  Fixed portion of overhead costs (250,000 to 400,000 units)</t>
  </si>
  <si>
    <t>Total costs and expenses</t>
  </si>
  <si>
    <t>Supporting Computations</t>
  </si>
  <si>
    <t>Normal direct materials cost</t>
  </si>
  <si>
    <t>New business direct materials cost</t>
  </si>
  <si>
    <t>New business direct labor cost per unit</t>
  </si>
  <si>
    <t>Given Data P23-01A:</t>
  </si>
  <si>
    <t>Problem 23-01A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</si>
</sst>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#,##0.0_);\(#,##0.0\)"/>
    <numFmt numFmtId="174" formatCode="#,##0.0000_);\(#,##0.0000\)"/>
    <numFmt numFmtId="175" formatCode="_(* #,##0.0_);_(* \(#,##0.0\);_(* &quot;-&quot;?_);_(@_)"/>
    <numFmt numFmtId="176" formatCode="0.00000"/>
    <numFmt numFmtId="177" formatCode="0.0000"/>
    <numFmt numFmtId="178" formatCode="_(* #,##0.0000_);_(* \(#,##0.0000\);_(* &quot;-&quot;????_);_(@_)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double"/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 style="thin"/>
    </border>
    <border>
      <left style="hair">
        <color indexed="44"/>
      </left>
      <right style="hair">
        <color indexed="44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7" borderId="0" applyNumberFormat="0" applyBorder="0" applyAlignment="0" applyProtection="0"/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3" fontId="4" fillId="0" borderId="0" xfId="0" applyNumberFormat="1" applyFont="1" applyAlignment="1" applyProtection="1">
      <alignment/>
      <protection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/>
    </xf>
    <xf numFmtId="1" fontId="5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0" fillId="2" borderId="0" xfId="0" applyNumberFormat="1" applyFont="1" applyFill="1" applyBorder="1" applyAlignment="1" applyProtection="1" quotePrefix="1">
      <alignment/>
      <protection/>
    </xf>
    <xf numFmtId="1" fontId="0" fillId="2" borderId="0" xfId="0" applyNumberFormat="1" applyFont="1" applyFill="1" applyBorder="1" applyAlignment="1">
      <alignment horizontal="centerContinuous"/>
    </xf>
    <xf numFmtId="1" fontId="0" fillId="2" borderId="0" xfId="0" applyNumberFormat="1" applyFont="1" applyFill="1" applyBorder="1" applyAlignment="1">
      <alignment/>
    </xf>
    <xf numFmtId="167" fontId="0" fillId="2" borderId="0" xfId="42" applyNumberFormat="1" applyFont="1" applyFill="1" applyBorder="1" applyAlignment="1">
      <alignment/>
    </xf>
    <xf numFmtId="9" fontId="0" fillId="2" borderId="0" xfId="59" applyFont="1" applyFill="1" applyBorder="1" applyAlignment="1" applyProtection="1">
      <alignment/>
      <protection/>
    </xf>
    <xf numFmtId="0" fontId="7" fillId="2" borderId="0" xfId="0" applyFont="1" applyFill="1" applyAlignment="1">
      <alignment horizontal="center"/>
    </xf>
    <xf numFmtId="44" fontId="0" fillId="2" borderId="0" xfId="44" applyNumberFormat="1" applyFont="1" applyFill="1" applyBorder="1" applyAlignment="1">
      <alignment/>
    </xf>
    <xf numFmtId="1" fontId="0" fillId="2" borderId="0" xfId="0" applyNumberFormat="1" applyFont="1" applyFill="1" applyBorder="1" applyAlignment="1" applyProtection="1">
      <alignment horizontal="centerContinuous"/>
      <protection/>
    </xf>
    <xf numFmtId="1" fontId="0" fillId="2" borderId="0" xfId="0" applyNumberFormat="1" applyFont="1" applyFill="1" applyBorder="1" applyAlignment="1" applyProtection="1">
      <alignment/>
      <protection/>
    </xf>
    <xf numFmtId="167" fontId="0" fillId="2" borderId="0" xfId="42" applyNumberFormat="1" applyFont="1" applyFill="1" applyBorder="1" applyAlignment="1" applyProtection="1">
      <alignment/>
      <protection/>
    </xf>
    <xf numFmtId="1" fontId="5" fillId="2" borderId="0" xfId="0" applyNumberFormat="1" applyFont="1" applyFill="1" applyBorder="1" applyAlignment="1" applyProtection="1">
      <alignment horizontal="left"/>
      <protection/>
    </xf>
    <xf numFmtId="41" fontId="0" fillId="2" borderId="0" xfId="0" applyNumberFormat="1" applyFill="1" applyAlignment="1">
      <alignment/>
    </xf>
    <xf numFmtId="1" fontId="10" fillId="2" borderId="0" xfId="0" applyNumberFormat="1" applyFont="1" applyFill="1" applyBorder="1" applyAlignment="1" applyProtection="1">
      <alignment/>
      <protection/>
    </xf>
    <xf numFmtId="42" fontId="0" fillId="2" borderId="0" xfId="44" applyNumberFormat="1" applyFont="1" applyFill="1" applyBorder="1" applyAlignment="1">
      <alignment/>
    </xf>
    <xf numFmtId="42" fontId="0" fillId="2" borderId="0" xfId="42" applyNumberFormat="1" applyFont="1" applyFill="1" applyAlignment="1">
      <alignment/>
    </xf>
    <xf numFmtId="1" fontId="1" fillId="2" borderId="0" xfId="0" applyNumberFormat="1" applyFont="1" applyFill="1" applyBorder="1" applyAlignment="1" applyProtection="1">
      <alignment horizontal="center"/>
      <protection/>
    </xf>
    <xf numFmtId="1" fontId="1" fillId="2" borderId="10" xfId="0" applyNumberFormat="1" applyFont="1" applyFill="1" applyBorder="1" applyAlignment="1" applyProtection="1">
      <alignment horizontal="center"/>
      <protection/>
    </xf>
    <xf numFmtId="1" fontId="10" fillId="2" borderId="0" xfId="0" applyNumberFormat="1" applyFont="1" applyFill="1" applyBorder="1" applyAlignment="1" applyProtection="1">
      <alignment horizontal="left"/>
      <protection/>
    </xf>
    <xf numFmtId="41" fontId="0" fillId="2" borderId="0" xfId="42" applyNumberFormat="1" applyFont="1" applyFill="1" applyBorder="1" applyAlignment="1" applyProtection="1">
      <alignment/>
      <protection/>
    </xf>
    <xf numFmtId="42" fontId="0" fillId="2" borderId="0" xfId="0" applyNumberFormat="1" applyFont="1" applyFill="1" applyAlignment="1">
      <alignment/>
    </xf>
    <xf numFmtId="41" fontId="0" fillId="2" borderId="0" xfId="42" applyNumberFormat="1" applyFont="1" applyFill="1" applyBorder="1" applyAlignment="1">
      <alignment/>
    </xf>
    <xf numFmtId="41" fontId="0" fillId="2" borderId="10" xfId="42" applyNumberFormat="1" applyFont="1" applyFill="1" applyBorder="1" applyAlignment="1" applyProtection="1">
      <alignment/>
      <protection/>
    </xf>
    <xf numFmtId="42" fontId="0" fillId="2" borderId="11" xfId="44" applyNumberFormat="1" applyFont="1" applyFill="1" applyBorder="1" applyAlignment="1" applyProtection="1">
      <alignment/>
      <protection/>
    </xf>
    <xf numFmtId="42" fontId="0" fillId="2" borderId="0" xfId="0" applyNumberFormat="1" applyFont="1" applyFill="1" applyBorder="1" applyAlignment="1" applyProtection="1">
      <alignment/>
      <protection/>
    </xf>
    <xf numFmtId="42" fontId="0" fillId="2" borderId="0" xfId="44" applyNumberFormat="1" applyFont="1" applyFill="1" applyAlignment="1">
      <alignment/>
    </xf>
    <xf numFmtId="42" fontId="0" fillId="7" borderId="12" xfId="44" applyNumberFormat="1" applyFont="1" applyFill="1" applyBorder="1" applyAlignment="1" applyProtection="1">
      <alignment/>
      <protection locked="0"/>
    </xf>
    <xf numFmtId="41" fontId="0" fillId="7" borderId="10" xfId="42" applyNumberFormat="1" applyFont="1" applyFill="1" applyBorder="1" applyAlignment="1" applyProtection="1">
      <alignment/>
      <protection locked="0"/>
    </xf>
    <xf numFmtId="42" fontId="0" fillId="7" borderId="11" xfId="44" applyNumberFormat="1" applyFont="1" applyFill="1" applyBorder="1" applyAlignment="1" applyProtection="1">
      <alignment/>
      <protection locked="0"/>
    </xf>
    <xf numFmtId="41" fontId="0" fillId="7" borderId="12" xfId="42" applyNumberFormat="1" applyFont="1" applyFill="1" applyBorder="1" applyAlignment="1" applyProtection="1">
      <alignment/>
      <protection locked="0"/>
    </xf>
    <xf numFmtId="44" fontId="0" fillId="7" borderId="11" xfId="44" applyNumberFormat="1" applyFont="1" applyFill="1" applyBorder="1" applyAlignment="1" applyProtection="1">
      <alignment/>
      <protection locked="0"/>
    </xf>
    <xf numFmtId="41" fontId="0" fillId="7" borderId="13" xfId="42" applyNumberFormat="1" applyFont="1" applyFill="1" applyBorder="1" applyAlignment="1" applyProtection="1">
      <alignment/>
      <protection locked="0"/>
    </xf>
    <xf numFmtId="44" fontId="0" fillId="7" borderId="12" xfId="44" applyNumberFormat="1" applyFont="1" applyFill="1" applyBorder="1" applyAlignment="1" applyProtection="1">
      <alignment/>
      <protection locked="0"/>
    </xf>
    <xf numFmtId="43" fontId="0" fillId="7" borderId="10" xfId="42" applyNumberFormat="1" applyFont="1" applyFill="1" applyBorder="1" applyAlignment="1" applyProtection="1">
      <alignment/>
      <protection locked="0"/>
    </xf>
    <xf numFmtId="42" fontId="0" fillId="7" borderId="11" xfId="44" applyNumberFormat="1" applyFont="1" applyFill="1" applyBorder="1" applyAlignment="1" applyProtection="1">
      <alignment/>
      <protection locked="0"/>
    </xf>
    <xf numFmtId="41" fontId="0" fillId="7" borderId="13" xfId="42" applyNumberFormat="1" applyFont="1" applyFill="1" applyBorder="1" applyAlignment="1" applyProtection="1">
      <alignment/>
      <protection locked="0"/>
    </xf>
    <xf numFmtId="41" fontId="0" fillId="7" borderId="0" xfId="42" applyNumberFormat="1" applyFont="1" applyFill="1" applyBorder="1" applyAlignment="1" applyProtection="1">
      <alignment/>
      <protection locked="0"/>
    </xf>
    <xf numFmtId="41" fontId="0" fillId="7" borderId="14" xfId="42" applyNumberFormat="1" applyFont="1" applyFill="1" applyBorder="1" applyAlignment="1" applyProtection="1">
      <alignment/>
      <protection locked="0"/>
    </xf>
    <xf numFmtId="41" fontId="0" fillId="7" borderId="15" xfId="42" applyNumberFormat="1" applyFont="1" applyFill="1" applyBorder="1" applyAlignment="1" applyProtection="1">
      <alignment/>
      <protection locked="0"/>
    </xf>
    <xf numFmtId="41" fontId="0" fillId="7" borderId="16" xfId="42" applyNumberFormat="1" applyFont="1" applyFill="1" applyBorder="1" applyAlignment="1" applyProtection="1">
      <alignment/>
      <protection locked="0"/>
    </xf>
    <xf numFmtId="41" fontId="0" fillId="7" borderId="16" xfId="0" applyNumberFormat="1" applyFill="1" applyBorder="1" applyAlignment="1" applyProtection="1">
      <alignment/>
      <protection locked="0"/>
    </xf>
    <xf numFmtId="41" fontId="0" fillId="7" borderId="17" xfId="42" applyNumberFormat="1" applyFont="1" applyFill="1" applyBorder="1" applyAlignment="1" applyProtection="1">
      <alignment/>
      <protection locked="0"/>
    </xf>
    <xf numFmtId="42" fontId="0" fillId="7" borderId="18" xfId="44" applyNumberFormat="1" applyFont="1" applyFill="1" applyBorder="1" applyAlignment="1" applyProtection="1">
      <alignment/>
      <protection locked="0"/>
    </xf>
    <xf numFmtId="42" fontId="0" fillId="7" borderId="0" xfId="44" applyNumberFormat="1" applyFont="1" applyFill="1" applyBorder="1" applyAlignment="1" applyProtection="1">
      <alignment/>
      <protection locked="0"/>
    </xf>
    <xf numFmtId="42" fontId="0" fillId="7" borderId="14" xfId="44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1" fontId="1" fillId="2" borderId="0" xfId="0" applyNumberFormat="1" applyFont="1" applyFill="1" applyBorder="1" applyAlignment="1" applyProtection="1">
      <alignment horizontal="center"/>
      <protection/>
    </xf>
    <xf numFmtId="1" fontId="1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 applyProtection="1" quotePrefix="1">
      <alignment horizontal="left"/>
      <protection/>
    </xf>
    <xf numFmtId="1" fontId="1" fillId="2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GridLines="0" tabSelected="1" zoomScalePageLayoutView="0" workbookViewId="0" topLeftCell="A1">
      <selection activeCell="C1" sqref="C1:D1"/>
    </sheetView>
  </sheetViews>
  <sheetFormatPr defaultColWidth="9.140625" defaultRowHeight="12.75"/>
  <cols>
    <col min="1" max="6" width="12.7109375" style="3" customWidth="1"/>
    <col min="7" max="7" width="2.7109375" style="3" customWidth="1"/>
    <col min="8" max="33" width="12.7109375" style="3" customWidth="1"/>
    <col min="34" max="16384" width="9.140625" style="3" customWidth="1"/>
  </cols>
  <sheetData>
    <row r="1" spans="2:13" ht="12.75">
      <c r="B1" s="1" t="s">
        <v>0</v>
      </c>
      <c r="C1" s="55"/>
      <c r="D1" s="55"/>
      <c r="G1" s="5"/>
      <c r="H1" s="5"/>
      <c r="I1" s="5"/>
      <c r="J1" s="5"/>
      <c r="K1" s="5"/>
      <c r="L1" s="5"/>
      <c r="M1" s="5"/>
    </row>
    <row r="2" spans="2:13" ht="12.75">
      <c r="B2" s="1" t="s">
        <v>1</v>
      </c>
      <c r="C2" s="55"/>
      <c r="D2" s="55"/>
      <c r="G2" s="5"/>
      <c r="H2" s="5"/>
      <c r="I2" s="5"/>
      <c r="J2" s="5"/>
      <c r="K2" s="5"/>
      <c r="L2" s="5"/>
      <c r="M2" s="5"/>
    </row>
    <row r="3" spans="2:13" ht="12.75">
      <c r="B3" s="2"/>
      <c r="C3" s="58" t="s">
        <v>49</v>
      </c>
      <c r="D3" s="58"/>
      <c r="G3" s="5"/>
      <c r="H3" s="5"/>
      <c r="I3" s="5"/>
      <c r="J3" s="6"/>
      <c r="K3" s="5"/>
      <c r="L3" s="5"/>
      <c r="M3" s="5"/>
    </row>
    <row r="4" spans="7:13" ht="12.75">
      <c r="G4" s="5"/>
      <c r="H4" s="5"/>
      <c r="I4" s="5"/>
      <c r="J4" s="6"/>
      <c r="K4" s="5"/>
      <c r="L4" s="5"/>
      <c r="M4" s="5"/>
    </row>
    <row r="5" spans="1:13" ht="12.75">
      <c r="A5" s="57" t="s">
        <v>41</v>
      </c>
      <c r="B5" s="57"/>
      <c r="C5" s="57"/>
      <c r="D5" s="57"/>
      <c r="E5" s="57"/>
      <c r="F5" s="57"/>
      <c r="G5" s="13"/>
      <c r="H5" s="5"/>
      <c r="I5" s="5"/>
      <c r="J5" s="5"/>
      <c r="K5" s="5"/>
      <c r="L5" s="5"/>
      <c r="M5" s="5"/>
    </row>
    <row r="6" spans="1:13" ht="12.75">
      <c r="A6" s="56" t="s">
        <v>40</v>
      </c>
      <c r="B6" s="56"/>
      <c r="C6" s="56"/>
      <c r="D6" s="56"/>
      <c r="E6" s="56"/>
      <c r="F6" s="56"/>
      <c r="G6" s="13"/>
      <c r="H6" s="5"/>
      <c r="I6" s="5"/>
      <c r="J6" s="5"/>
      <c r="K6" s="5"/>
      <c r="L6" s="5"/>
      <c r="M6" s="5"/>
    </row>
    <row r="7" spans="1:13" ht="12.75">
      <c r="A7" s="18"/>
      <c r="B7" s="18"/>
      <c r="C7" s="18"/>
      <c r="D7" s="19"/>
      <c r="E7" s="19"/>
      <c r="F7" s="19"/>
      <c r="G7" s="13"/>
      <c r="H7" s="5"/>
      <c r="I7" s="5"/>
      <c r="J7" s="5"/>
      <c r="K7" s="5"/>
      <c r="L7" s="5"/>
      <c r="M7" s="5"/>
    </row>
    <row r="8" spans="1:13" ht="12.75">
      <c r="A8" s="18"/>
      <c r="B8" s="18"/>
      <c r="C8" s="18"/>
      <c r="D8" s="26" t="s">
        <v>27</v>
      </c>
      <c r="E8" s="26" t="s">
        <v>28</v>
      </c>
      <c r="F8" s="26"/>
      <c r="G8" s="13"/>
      <c r="H8" s="5"/>
      <c r="I8" s="5"/>
      <c r="J8" s="5"/>
      <c r="K8" s="5"/>
      <c r="L8" s="5"/>
      <c r="M8" s="5"/>
    </row>
    <row r="9" spans="1:13" ht="12.75">
      <c r="A9" s="19"/>
      <c r="B9" s="19"/>
      <c r="C9" s="19"/>
      <c r="D9" s="27" t="s">
        <v>29</v>
      </c>
      <c r="E9" s="27" t="s">
        <v>30</v>
      </c>
      <c r="F9" s="27" t="s">
        <v>31</v>
      </c>
      <c r="G9" s="13"/>
      <c r="H9" s="5"/>
      <c r="I9" s="5"/>
      <c r="J9" s="5"/>
      <c r="K9" s="5"/>
      <c r="L9" s="5"/>
      <c r="M9" s="5"/>
    </row>
    <row r="10" spans="1:13" ht="12.75">
      <c r="A10" s="19" t="s">
        <v>32</v>
      </c>
      <c r="B10" s="19"/>
      <c r="C10" s="19"/>
      <c r="D10" s="53"/>
      <c r="E10" s="54"/>
      <c r="F10" s="53"/>
      <c r="G10" s="13"/>
      <c r="H10" s="5"/>
      <c r="I10" s="5"/>
      <c r="J10" s="5"/>
      <c r="K10" s="5"/>
      <c r="L10" s="5"/>
      <c r="M10" s="5"/>
    </row>
    <row r="11" spans="1:13" ht="12.75">
      <c r="A11" s="19" t="s">
        <v>39</v>
      </c>
      <c r="B11" s="19"/>
      <c r="C11" s="19"/>
      <c r="D11" s="29"/>
      <c r="E11" s="29"/>
      <c r="F11" s="29"/>
      <c r="G11" s="13"/>
      <c r="H11" s="5"/>
      <c r="I11" s="5"/>
      <c r="J11" s="5"/>
      <c r="K11" s="5"/>
      <c r="L11" s="5"/>
      <c r="M11" s="5"/>
    </row>
    <row r="12" spans="1:13" ht="12.75">
      <c r="A12" s="19" t="s">
        <v>2</v>
      </c>
      <c r="B12" s="19"/>
      <c r="C12" s="19"/>
      <c r="D12" s="46"/>
      <c r="E12" s="47"/>
      <c r="F12" s="46"/>
      <c r="G12" s="13"/>
      <c r="H12" s="5"/>
      <c r="I12" s="5"/>
      <c r="J12" s="5"/>
      <c r="K12" s="5"/>
      <c r="L12" s="5"/>
      <c r="M12" s="5"/>
    </row>
    <row r="13" spans="1:13" ht="12.75">
      <c r="A13" s="19" t="s">
        <v>3</v>
      </c>
      <c r="B13" s="19"/>
      <c r="C13" s="19"/>
      <c r="D13" s="48"/>
      <c r="E13" s="49"/>
      <c r="F13" s="48"/>
      <c r="G13" s="13"/>
      <c r="H13" s="5"/>
      <c r="I13" s="5"/>
      <c r="J13" s="5"/>
      <c r="K13" s="5"/>
      <c r="L13" s="5"/>
      <c r="M13" s="5"/>
    </row>
    <row r="14" spans="1:13" ht="12.75">
      <c r="A14" s="19" t="s">
        <v>34</v>
      </c>
      <c r="B14" s="19"/>
      <c r="C14" s="19"/>
      <c r="D14" s="48"/>
      <c r="E14" s="49"/>
      <c r="F14" s="48"/>
      <c r="G14" s="13"/>
      <c r="H14" s="5"/>
      <c r="I14" s="5"/>
      <c r="J14" s="5"/>
      <c r="K14" s="5"/>
      <c r="L14" s="5"/>
      <c r="M14" s="5"/>
    </row>
    <row r="15" spans="1:13" ht="12.75">
      <c r="A15" s="19" t="s">
        <v>8</v>
      </c>
      <c r="B15" s="19"/>
      <c r="C15" s="19"/>
      <c r="D15" s="48"/>
      <c r="E15" s="50"/>
      <c r="F15" s="48"/>
      <c r="G15" s="13"/>
      <c r="H15" s="5"/>
      <c r="I15" s="5"/>
      <c r="J15" s="5"/>
      <c r="K15" s="5"/>
      <c r="L15" s="5"/>
      <c r="M15" s="5"/>
    </row>
    <row r="16" spans="1:13" ht="12.75">
      <c r="A16" s="19" t="s">
        <v>10</v>
      </c>
      <c r="B16" s="19"/>
      <c r="C16" s="19"/>
      <c r="D16" s="37"/>
      <c r="E16" s="51"/>
      <c r="F16" s="37"/>
      <c r="G16" s="13"/>
      <c r="H16" s="5"/>
      <c r="I16" s="5"/>
      <c r="J16" s="5"/>
      <c r="K16" s="5"/>
      <c r="L16" s="5"/>
      <c r="M16" s="5"/>
    </row>
    <row r="17" spans="1:13" ht="12.75">
      <c r="A17" s="19" t="s">
        <v>43</v>
      </c>
      <c r="B17" s="19"/>
      <c r="C17" s="19"/>
      <c r="D17" s="37"/>
      <c r="E17" s="51"/>
      <c r="F17" s="37"/>
      <c r="G17" s="13"/>
      <c r="H17" s="5"/>
      <c r="I17" s="5"/>
      <c r="J17" s="5"/>
      <c r="K17" s="5"/>
      <c r="L17" s="5"/>
      <c r="M17" s="5"/>
    </row>
    <row r="18" spans="1:13" ht="13.5" thickBot="1">
      <c r="A18" s="19" t="s">
        <v>33</v>
      </c>
      <c r="B18" s="19"/>
      <c r="C18" s="19"/>
      <c r="D18" s="38"/>
      <c r="E18" s="52"/>
      <c r="F18" s="52"/>
      <c r="G18" s="13"/>
      <c r="H18" s="5"/>
      <c r="I18" s="5"/>
      <c r="J18" s="5"/>
      <c r="K18" s="5"/>
      <c r="L18" s="5"/>
      <c r="M18" s="5"/>
    </row>
    <row r="19" spans="1:13" ht="13.5" thickTop="1">
      <c r="A19" s="9"/>
      <c r="B19" s="9"/>
      <c r="C19" s="9"/>
      <c r="D19" s="16">
        <f>IF(D18="","",IF(D18=232000," Correct!"," Try again!"))</f>
      </c>
      <c r="E19" s="16">
        <f>IF(E18="","",IF(E18=44000," Correct!"," Try again!"))</f>
      </c>
      <c r="F19" s="16">
        <f>IF(F18="","",IF(F18=276000," Correct!"," Try again!"))</f>
      </c>
      <c r="G19" s="13"/>
      <c r="H19" s="5"/>
      <c r="I19" s="5"/>
      <c r="J19" s="5"/>
      <c r="K19" s="5"/>
      <c r="L19" s="5"/>
      <c r="M19" s="5"/>
    </row>
    <row r="20" spans="1:13" ht="12.75">
      <c r="A20" s="9"/>
      <c r="B20" s="9"/>
      <c r="C20" s="9"/>
      <c r="D20" s="9"/>
      <c r="E20" s="9"/>
      <c r="F20" s="9"/>
      <c r="G20" s="13"/>
      <c r="H20" s="5"/>
      <c r="I20" s="5"/>
      <c r="J20" s="5"/>
      <c r="K20" s="5"/>
      <c r="L20" s="5"/>
      <c r="M20" s="5"/>
    </row>
    <row r="21" spans="1:13" ht="12.75">
      <c r="A21" s="28" t="s">
        <v>44</v>
      </c>
      <c r="B21" s="21"/>
      <c r="C21" s="21"/>
      <c r="D21" s="12"/>
      <c r="E21" s="9"/>
      <c r="F21" s="9"/>
      <c r="G21" s="13"/>
      <c r="H21" s="5"/>
      <c r="I21" s="5"/>
      <c r="J21" s="5"/>
      <c r="K21" s="5"/>
      <c r="L21" s="5"/>
      <c r="M21" s="5"/>
    </row>
    <row r="22" spans="1:13" ht="12.75">
      <c r="A22" s="8"/>
      <c r="B22" s="8"/>
      <c r="C22" s="8"/>
      <c r="D22" s="13"/>
      <c r="E22" s="9"/>
      <c r="F22" s="9"/>
      <c r="G22" s="13"/>
      <c r="H22" s="5"/>
      <c r="I22" s="5"/>
      <c r="J22" s="5"/>
      <c r="K22" s="5"/>
      <c r="L22" s="5"/>
      <c r="M22" s="5"/>
    </row>
    <row r="23" spans="1:13" ht="13.5" thickBot="1">
      <c r="A23" s="19" t="s">
        <v>45</v>
      </c>
      <c r="B23" s="8"/>
      <c r="C23" s="8"/>
      <c r="D23" s="44"/>
      <c r="E23" s="9"/>
      <c r="F23" s="9"/>
      <c r="G23" s="13"/>
      <c r="H23" s="5"/>
      <c r="I23" s="5"/>
      <c r="J23" s="5"/>
      <c r="K23" s="5"/>
      <c r="L23" s="5"/>
      <c r="M23" s="5"/>
    </row>
    <row r="24" spans="1:13" ht="13.5" thickTop="1">
      <c r="A24" s="13" t="s">
        <v>9</v>
      </c>
      <c r="B24" s="13"/>
      <c r="C24" s="13"/>
      <c r="D24" s="45"/>
      <c r="E24" s="9"/>
      <c r="F24" s="9"/>
      <c r="G24" s="13"/>
      <c r="H24" s="5"/>
      <c r="I24" s="5"/>
      <c r="J24" s="5"/>
      <c r="K24" s="5"/>
      <c r="L24" s="5"/>
      <c r="M24" s="5"/>
    </row>
    <row r="25" spans="1:13" ht="13.5" thickBot="1">
      <c r="A25" s="13" t="s">
        <v>11</v>
      </c>
      <c r="B25" s="13"/>
      <c r="C25" s="13"/>
      <c r="D25" s="40"/>
      <c r="E25" s="9"/>
      <c r="F25" s="9"/>
      <c r="G25" s="13"/>
      <c r="H25" s="5"/>
      <c r="I25" s="5"/>
      <c r="J25" s="5"/>
      <c r="K25" s="5"/>
      <c r="L25" s="5"/>
      <c r="M25" s="5"/>
    </row>
    <row r="26" spans="1:13" ht="13.5" thickTop="1">
      <c r="A26" s="8" t="s">
        <v>12</v>
      </c>
      <c r="B26" s="8"/>
      <c r="C26" s="8"/>
      <c r="D26" s="39"/>
      <c r="E26" s="9"/>
      <c r="F26" s="9"/>
      <c r="G26" s="13"/>
      <c r="H26" s="5"/>
      <c r="I26" s="5"/>
      <c r="J26" s="5"/>
      <c r="K26" s="5"/>
      <c r="L26" s="5"/>
      <c r="M26" s="5"/>
    </row>
    <row r="27" spans="1:13" ht="13.5" thickBot="1">
      <c r="A27" s="19" t="s">
        <v>46</v>
      </c>
      <c r="B27" s="19"/>
      <c r="C27" s="19"/>
      <c r="D27" s="38"/>
      <c r="E27" s="16">
        <f>IF(D27="","",IF(D27=64000,"«- Correct!","«- Try again!"))</f>
      </c>
      <c r="F27" s="9"/>
      <c r="G27" s="13"/>
      <c r="H27" s="5"/>
      <c r="I27" s="5"/>
      <c r="J27" s="5"/>
      <c r="K27" s="5"/>
      <c r="L27" s="5"/>
      <c r="M27" s="5"/>
    </row>
    <row r="28" spans="1:13" ht="13.5" thickTop="1">
      <c r="A28" s="19"/>
      <c r="B28" s="19"/>
      <c r="C28" s="19"/>
      <c r="D28" s="20"/>
      <c r="E28" s="9"/>
      <c r="F28" s="9"/>
      <c r="G28" s="13"/>
      <c r="H28" s="5"/>
      <c r="I28" s="5"/>
      <c r="J28" s="5"/>
      <c r="K28" s="5"/>
      <c r="L28" s="5"/>
      <c r="M28" s="5"/>
    </row>
    <row r="29" spans="1:13" ht="13.5" thickBot="1">
      <c r="A29" s="19" t="s">
        <v>15</v>
      </c>
      <c r="B29" s="19"/>
      <c r="C29" s="19"/>
      <c r="D29" s="38"/>
      <c r="E29" s="9"/>
      <c r="F29" s="9"/>
      <c r="G29" s="13"/>
      <c r="H29" s="5"/>
      <c r="I29" s="5"/>
      <c r="J29" s="5"/>
      <c r="K29" s="5"/>
      <c r="L29" s="5"/>
      <c r="M29" s="5"/>
    </row>
    <row r="30" spans="1:13" ht="13.5" thickTop="1">
      <c r="A30" s="19" t="s">
        <v>9</v>
      </c>
      <c r="B30" s="19"/>
      <c r="C30" s="19"/>
      <c r="D30" s="41"/>
      <c r="E30" s="9"/>
      <c r="F30" s="9"/>
      <c r="G30" s="13"/>
      <c r="H30" s="5"/>
      <c r="I30" s="5"/>
      <c r="J30" s="5"/>
      <c r="K30" s="5"/>
      <c r="L30" s="5"/>
      <c r="M30" s="5"/>
    </row>
    <row r="31" spans="1:13" ht="12.75">
      <c r="A31" s="19" t="s">
        <v>11</v>
      </c>
      <c r="B31" s="19"/>
      <c r="C31" s="19"/>
      <c r="D31" s="42"/>
      <c r="E31" s="9"/>
      <c r="F31" s="9"/>
      <c r="G31" s="13"/>
      <c r="H31" s="5"/>
      <c r="I31" s="5"/>
      <c r="J31" s="5"/>
      <c r="K31" s="5"/>
      <c r="L31" s="5"/>
      <c r="M31" s="5"/>
    </row>
    <row r="32" spans="1:13" ht="12.75">
      <c r="A32" s="19" t="s">
        <v>18</v>
      </c>
      <c r="B32" s="19"/>
      <c r="C32" s="19"/>
      <c r="D32" s="43"/>
      <c r="E32" s="9"/>
      <c r="F32" s="9"/>
      <c r="G32" s="13"/>
      <c r="H32" s="5"/>
      <c r="I32" s="5"/>
      <c r="J32" s="5"/>
      <c r="K32" s="5"/>
      <c r="L32" s="5"/>
      <c r="M32" s="5"/>
    </row>
    <row r="33" spans="1:13" ht="13.5" thickBot="1">
      <c r="A33" s="19" t="s">
        <v>47</v>
      </c>
      <c r="B33" s="19"/>
      <c r="C33" s="19"/>
      <c r="D33" s="40"/>
      <c r="E33" s="9"/>
      <c r="F33" s="9"/>
      <c r="G33" s="13"/>
      <c r="H33" s="5"/>
      <c r="I33" s="5"/>
      <c r="J33" s="5"/>
      <c r="K33" s="5"/>
      <c r="L33" s="5"/>
      <c r="M33" s="5"/>
    </row>
    <row r="34" spans="1:13" ht="13.5" thickTop="1">
      <c r="A34" s="19" t="s">
        <v>12</v>
      </c>
      <c r="B34" s="19"/>
      <c r="C34" s="19"/>
      <c r="D34" s="39"/>
      <c r="E34" s="9"/>
      <c r="F34" s="9"/>
      <c r="G34" s="13"/>
      <c r="H34" s="5"/>
      <c r="I34" s="5"/>
      <c r="J34" s="5"/>
      <c r="K34" s="5"/>
      <c r="L34" s="5"/>
      <c r="M34" s="5"/>
    </row>
    <row r="35" spans="1:13" ht="13.5" thickBot="1">
      <c r="A35" s="19" t="s">
        <v>21</v>
      </c>
      <c r="B35" s="19"/>
      <c r="C35" s="19"/>
      <c r="D35" s="38"/>
      <c r="E35" s="16">
        <f>IF(D35="","",IF(D35=24000,"«- Correct!","«- Try again!"))</f>
      </c>
      <c r="F35" s="9"/>
      <c r="G35" s="13"/>
      <c r="H35" s="5"/>
      <c r="I35" s="5"/>
      <c r="J35" s="5"/>
      <c r="K35" s="5"/>
      <c r="L35" s="5"/>
      <c r="M35" s="5"/>
    </row>
    <row r="36" spans="1:13" ht="13.5" thickTop="1">
      <c r="A36" s="19"/>
      <c r="B36" s="19"/>
      <c r="C36" s="19"/>
      <c r="D36" s="20"/>
      <c r="E36" s="9"/>
      <c r="F36" s="9"/>
      <c r="G36" s="13"/>
      <c r="H36" s="5"/>
      <c r="I36" s="5"/>
      <c r="J36" s="5"/>
      <c r="K36" s="5"/>
      <c r="L36" s="5"/>
      <c r="M36" s="5"/>
    </row>
    <row r="37" spans="1:13" ht="12.75">
      <c r="A37" s="19" t="s">
        <v>23</v>
      </c>
      <c r="B37" s="19"/>
      <c r="C37" s="19"/>
      <c r="D37" s="36"/>
      <c r="E37" s="9"/>
      <c r="F37" s="9"/>
      <c r="G37" s="13"/>
      <c r="H37" s="5"/>
      <c r="I37" s="5"/>
      <c r="J37" s="5"/>
      <c r="K37" s="5"/>
      <c r="L37" s="5"/>
      <c r="M37" s="5"/>
    </row>
    <row r="38" spans="1:13" ht="12.75">
      <c r="A38" s="19" t="s">
        <v>24</v>
      </c>
      <c r="B38" s="19"/>
      <c r="C38" s="19"/>
      <c r="D38" s="37"/>
      <c r="E38" s="9"/>
      <c r="F38" s="9"/>
      <c r="G38" s="13"/>
      <c r="H38" s="5"/>
      <c r="I38" s="5"/>
      <c r="J38" s="5"/>
      <c r="K38" s="5"/>
      <c r="L38" s="5"/>
      <c r="M38" s="5"/>
    </row>
    <row r="39" spans="1:13" ht="13.5" thickBot="1">
      <c r="A39" s="19" t="s">
        <v>25</v>
      </c>
      <c r="B39" s="19"/>
      <c r="C39" s="19"/>
      <c r="D39" s="38"/>
      <c r="E39" s="9"/>
      <c r="F39" s="9"/>
      <c r="G39" s="13"/>
      <c r="H39" s="5"/>
      <c r="I39" s="5"/>
      <c r="J39" s="5"/>
      <c r="K39" s="5"/>
      <c r="L39" s="5"/>
      <c r="M39" s="5"/>
    </row>
    <row r="40" spans="1:13" ht="13.5" thickTop="1">
      <c r="A40" s="19" t="s">
        <v>9</v>
      </c>
      <c r="B40" s="19"/>
      <c r="C40" s="19"/>
      <c r="D40" s="39"/>
      <c r="E40" s="9"/>
      <c r="F40" s="9"/>
      <c r="G40" s="13"/>
      <c r="H40" s="5"/>
      <c r="I40" s="5"/>
      <c r="J40" s="5"/>
      <c r="K40" s="5"/>
      <c r="L40" s="5"/>
      <c r="M40" s="5"/>
    </row>
    <row r="41" spans="1:13" ht="13.5" thickBot="1">
      <c r="A41" s="19" t="s">
        <v>11</v>
      </c>
      <c r="B41" s="19"/>
      <c r="C41" s="19"/>
      <c r="D41" s="40"/>
      <c r="E41" s="9"/>
      <c r="F41" s="9"/>
      <c r="G41" s="13"/>
      <c r="H41" s="5"/>
      <c r="I41" s="5"/>
      <c r="J41" s="5"/>
      <c r="K41" s="5"/>
      <c r="L41" s="5"/>
      <c r="M41" s="5"/>
    </row>
    <row r="42" spans="1:13" ht="13.5" thickTop="1">
      <c r="A42" s="19" t="s">
        <v>12</v>
      </c>
      <c r="B42" s="19"/>
      <c r="C42" s="19"/>
      <c r="D42" s="39"/>
      <c r="E42" s="9"/>
      <c r="F42" s="9"/>
      <c r="G42" s="13"/>
      <c r="H42" s="5"/>
      <c r="I42" s="5"/>
      <c r="J42" s="5"/>
      <c r="K42" s="5"/>
      <c r="L42" s="5"/>
      <c r="M42" s="5"/>
    </row>
    <row r="43" spans="1:13" ht="13.5" thickBot="1">
      <c r="A43" s="19" t="s">
        <v>26</v>
      </c>
      <c r="B43" s="19"/>
      <c r="C43" s="19"/>
      <c r="D43" s="38"/>
      <c r="E43" s="16">
        <f>IF(D43="","",IF(D43=36000,"«- Correct!","«- Try again!"))</f>
      </c>
      <c r="F43" s="10"/>
      <c r="G43" s="13"/>
      <c r="H43" s="5"/>
      <c r="I43" s="5"/>
      <c r="J43" s="5"/>
      <c r="K43" s="5"/>
      <c r="L43" s="5"/>
      <c r="M43" s="5"/>
    </row>
    <row r="44" spans="1:13" ht="13.5" thickTop="1">
      <c r="A44" s="10"/>
      <c r="B44" s="10"/>
      <c r="C44" s="10"/>
      <c r="D44" s="30"/>
      <c r="E44" s="10"/>
      <c r="F44" s="10"/>
      <c r="G44" s="13"/>
      <c r="H44" s="5"/>
      <c r="I44" s="5"/>
      <c r="J44" s="5"/>
      <c r="K44" s="5"/>
      <c r="L44" s="5"/>
      <c r="M44" s="5"/>
    </row>
    <row r="45" spans="7:13" ht="12.75">
      <c r="G45" s="5"/>
      <c r="H45" s="5"/>
      <c r="I45" s="5"/>
      <c r="J45" s="5"/>
      <c r="K45" s="5"/>
      <c r="L45" s="5"/>
      <c r="M45" s="5"/>
    </row>
    <row r="46" spans="7:13" ht="12.75">
      <c r="G46" s="5"/>
      <c r="H46" s="5"/>
      <c r="I46" s="5"/>
      <c r="J46" s="5"/>
      <c r="K46" s="5"/>
      <c r="L46" s="5"/>
      <c r="M46" s="5"/>
    </row>
    <row r="47" spans="7:13" ht="12.75">
      <c r="G47" s="5"/>
      <c r="H47" s="5"/>
      <c r="I47" s="5"/>
      <c r="J47" s="5"/>
      <c r="K47" s="5"/>
      <c r="L47" s="5"/>
      <c r="M47" s="5"/>
    </row>
    <row r="48" spans="7:13" ht="12.75">
      <c r="G48" s="5"/>
      <c r="H48" s="5"/>
      <c r="I48" s="5"/>
      <c r="J48" s="5"/>
      <c r="K48" s="5"/>
      <c r="L48" s="5"/>
      <c r="M48" s="5"/>
    </row>
    <row r="49" spans="6:13" ht="12.75">
      <c r="F49" s="4"/>
      <c r="G49" s="5"/>
      <c r="H49" s="5"/>
      <c r="I49" s="5"/>
      <c r="J49" s="5"/>
      <c r="K49" s="5"/>
      <c r="L49" s="5"/>
      <c r="M49" s="5"/>
    </row>
    <row r="50" spans="7:13" ht="12.75">
      <c r="G50" s="5"/>
      <c r="H50" s="5"/>
      <c r="I50" s="5"/>
      <c r="J50" s="5"/>
      <c r="K50" s="5"/>
      <c r="L50" s="5"/>
      <c r="M50" s="5"/>
    </row>
    <row r="51" spans="7:13" ht="12.75">
      <c r="G51" s="5"/>
      <c r="H51" s="5"/>
      <c r="I51" s="5"/>
      <c r="J51" s="5"/>
      <c r="K51" s="5"/>
      <c r="L51" s="5"/>
      <c r="M51" s="5"/>
    </row>
    <row r="52" spans="7:13" ht="12.75">
      <c r="G52" s="5"/>
      <c r="H52" s="5"/>
      <c r="I52" s="5"/>
      <c r="J52" s="5"/>
      <c r="K52" s="5"/>
      <c r="L52" s="5"/>
      <c r="M52" s="5"/>
    </row>
    <row r="53" spans="7:13" ht="12.75">
      <c r="G53" s="5"/>
      <c r="H53" s="5"/>
      <c r="I53" s="5"/>
      <c r="J53" s="5"/>
      <c r="K53" s="5"/>
      <c r="L53" s="5"/>
      <c r="M53" s="5"/>
    </row>
    <row r="54" spans="7:13" ht="12.75">
      <c r="G54" s="5"/>
      <c r="H54" s="5"/>
      <c r="I54" s="5"/>
      <c r="J54" s="5"/>
      <c r="K54" s="5"/>
      <c r="L54" s="5"/>
      <c r="M54" s="5"/>
    </row>
    <row r="55" spans="7:13" ht="12.75">
      <c r="G55" s="5"/>
      <c r="H55" s="5"/>
      <c r="I55" s="5"/>
      <c r="J55" s="5"/>
      <c r="K55" s="5"/>
      <c r="L55" s="5"/>
      <c r="M55" s="5"/>
    </row>
  </sheetData>
  <sheetProtection password="C690" sheet="1" objects="1" scenarios="1" selectLockedCells="1"/>
  <mergeCells count="5">
    <mergeCell ref="C1:D1"/>
    <mergeCell ref="A6:F6"/>
    <mergeCell ref="A5:F5"/>
    <mergeCell ref="C3:D3"/>
    <mergeCell ref="C2:D2"/>
  </mergeCells>
  <printOptions horizontalCentered="1"/>
  <pageMargins left="0" right="0" top="0.75" bottom="0.75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5" width="12.7109375" style="0" customWidth="1"/>
    <col min="6" max="6" width="2.7109375" style="0" customWidth="1"/>
    <col min="7" max="30" width="12.7109375" style="0" customWidth="1"/>
  </cols>
  <sheetData>
    <row r="1" spans="1:5" ht="12.75">
      <c r="A1" s="60" t="s">
        <v>48</v>
      </c>
      <c r="B1" s="60"/>
      <c r="C1" s="6"/>
      <c r="D1" s="6"/>
      <c r="E1" s="6"/>
    </row>
    <row r="2" spans="1:5" ht="12.75">
      <c r="A2" s="5"/>
      <c r="B2" s="5"/>
      <c r="C2" s="5"/>
      <c r="D2" s="5"/>
      <c r="E2" s="5"/>
    </row>
    <row r="3" spans="1:6" ht="12.75">
      <c r="A3" s="59" t="s">
        <v>41</v>
      </c>
      <c r="B3" s="59"/>
      <c r="C3" s="59"/>
      <c r="D3" s="59"/>
      <c r="E3" s="59"/>
      <c r="F3" s="9"/>
    </row>
    <row r="4" spans="1:6" ht="12.75">
      <c r="A4" s="13"/>
      <c r="B4" s="13"/>
      <c r="C4" s="13"/>
      <c r="D4" s="13"/>
      <c r="E4" s="13"/>
      <c r="F4" s="9"/>
    </row>
    <row r="5" spans="1:6" ht="12.75">
      <c r="A5" s="13" t="s">
        <v>5</v>
      </c>
      <c r="B5" s="13"/>
      <c r="C5" s="13"/>
      <c r="D5" s="13"/>
      <c r="E5" s="17">
        <v>4</v>
      </c>
      <c r="F5" s="9"/>
    </row>
    <row r="6" spans="1:6" ht="12.75">
      <c r="A6" s="13" t="s">
        <v>6</v>
      </c>
      <c r="B6" s="13"/>
      <c r="C6" s="13"/>
      <c r="D6" s="13"/>
      <c r="E6" s="31">
        <v>300000</v>
      </c>
      <c r="F6" s="9"/>
    </row>
    <row r="7" spans="1:6" ht="12.75">
      <c r="A7" s="13" t="s">
        <v>7</v>
      </c>
      <c r="B7" s="13"/>
      <c r="C7" s="13"/>
      <c r="D7" s="13"/>
      <c r="E7" s="22"/>
      <c r="F7" s="9"/>
    </row>
    <row r="8" spans="1:6" ht="12.75">
      <c r="A8" s="13" t="s">
        <v>2</v>
      </c>
      <c r="B8" s="13"/>
      <c r="C8" s="13"/>
      <c r="D8" s="13"/>
      <c r="E8" s="24">
        <v>384000</v>
      </c>
      <c r="F8" s="9"/>
    </row>
    <row r="9" spans="1:6" ht="12.75">
      <c r="A9" s="13" t="s">
        <v>3</v>
      </c>
      <c r="B9" s="13"/>
      <c r="C9" s="13"/>
      <c r="D9" s="13"/>
      <c r="E9" s="31">
        <v>96000</v>
      </c>
      <c r="F9" s="9"/>
    </row>
    <row r="10" spans="1:6" ht="12.75">
      <c r="A10" s="13" t="s">
        <v>34</v>
      </c>
      <c r="B10" s="13"/>
      <c r="C10" s="13"/>
      <c r="D10" s="13"/>
      <c r="E10" s="31">
        <v>288000</v>
      </c>
      <c r="F10" s="9"/>
    </row>
    <row r="11" spans="1:6" ht="12.75">
      <c r="A11" s="13" t="s">
        <v>8</v>
      </c>
      <c r="B11" s="13"/>
      <c r="C11" s="13"/>
      <c r="D11" s="13"/>
      <c r="E11" s="31">
        <v>120000</v>
      </c>
      <c r="F11" s="9"/>
    </row>
    <row r="12" spans="1:6" ht="12.75">
      <c r="A12" s="8" t="s">
        <v>10</v>
      </c>
      <c r="B12" s="8"/>
      <c r="C12" s="8"/>
      <c r="D12" s="8"/>
      <c r="E12" s="32">
        <v>80000</v>
      </c>
      <c r="F12" s="9"/>
    </row>
    <row r="13" spans="1:6" ht="13.5" thickBot="1">
      <c r="A13" s="8" t="s">
        <v>35</v>
      </c>
      <c r="B13" s="8"/>
      <c r="C13" s="8"/>
      <c r="D13" s="8"/>
      <c r="E13" s="33">
        <f>SUM(E8:E12)</f>
        <v>968000</v>
      </c>
      <c r="F13" s="9"/>
    </row>
    <row r="14" spans="1:6" ht="13.5" thickTop="1">
      <c r="A14" s="8"/>
      <c r="B14" s="8"/>
      <c r="C14" s="8"/>
      <c r="D14" s="8"/>
      <c r="E14" s="8"/>
      <c r="F14" s="9"/>
    </row>
    <row r="15" spans="1:6" ht="12.75">
      <c r="A15" s="8" t="s">
        <v>13</v>
      </c>
      <c r="B15" s="8"/>
      <c r="C15" s="8"/>
      <c r="D15" s="8"/>
      <c r="E15" s="14"/>
      <c r="F15" s="9"/>
    </row>
    <row r="16" spans="1:6" ht="12.75">
      <c r="A16" s="8" t="s">
        <v>14</v>
      </c>
      <c r="B16" s="8"/>
      <c r="C16" s="8"/>
      <c r="D16" s="8"/>
      <c r="E16" s="14">
        <v>50000</v>
      </c>
      <c r="F16" s="9"/>
    </row>
    <row r="17" spans="1:6" ht="12.75">
      <c r="A17" s="8" t="s">
        <v>16</v>
      </c>
      <c r="B17" s="8"/>
      <c r="C17" s="8"/>
      <c r="D17" s="8"/>
      <c r="E17" s="17">
        <v>3.44</v>
      </c>
      <c r="F17" s="9"/>
    </row>
    <row r="18" spans="1:6" ht="12.75">
      <c r="A18" s="8"/>
      <c r="B18" s="8"/>
      <c r="C18" s="8"/>
      <c r="D18" s="8"/>
      <c r="E18" s="17"/>
      <c r="F18" s="9"/>
    </row>
    <row r="19" spans="1:6" ht="12.75">
      <c r="A19" s="8" t="s">
        <v>17</v>
      </c>
      <c r="B19" s="8"/>
      <c r="C19" s="8"/>
      <c r="D19" s="8"/>
      <c r="E19" s="17"/>
      <c r="F19" s="9"/>
    </row>
    <row r="20" spans="1:6" ht="12.75">
      <c r="A20" s="8" t="s">
        <v>19</v>
      </c>
      <c r="B20" s="8"/>
      <c r="C20" s="8"/>
      <c r="D20" s="8"/>
      <c r="E20" s="15">
        <v>1</v>
      </c>
      <c r="F20" s="9"/>
    </row>
    <row r="21" spans="1:6" ht="12.75">
      <c r="A21" s="8" t="s">
        <v>20</v>
      </c>
      <c r="B21" s="8"/>
      <c r="C21" s="8"/>
      <c r="D21" s="8"/>
      <c r="E21" s="15">
        <v>0.5</v>
      </c>
      <c r="F21" s="9"/>
    </row>
    <row r="22" spans="1:6" ht="12.75">
      <c r="A22" s="8" t="s">
        <v>42</v>
      </c>
      <c r="B22" s="8"/>
      <c r="C22" s="8"/>
      <c r="D22" s="8"/>
      <c r="E22" s="15">
        <v>0.25</v>
      </c>
      <c r="F22" s="9"/>
    </row>
    <row r="23" spans="1:6" ht="12.75">
      <c r="A23" s="8" t="s">
        <v>22</v>
      </c>
      <c r="B23" s="8"/>
      <c r="C23" s="8"/>
      <c r="D23" s="8"/>
      <c r="E23" s="24">
        <v>4000</v>
      </c>
      <c r="F23" s="9"/>
    </row>
    <row r="24" spans="1:6" ht="12.75">
      <c r="A24" s="8" t="s">
        <v>36</v>
      </c>
      <c r="B24" s="8"/>
      <c r="C24" s="8"/>
      <c r="D24" s="8"/>
      <c r="E24" s="34">
        <v>0</v>
      </c>
      <c r="F24" s="9"/>
    </row>
    <row r="25" spans="1:6" ht="12.75">
      <c r="A25" s="8"/>
      <c r="B25" s="8"/>
      <c r="C25" s="8"/>
      <c r="D25" s="8"/>
      <c r="E25" s="8"/>
      <c r="F25" s="9"/>
    </row>
    <row r="26" spans="1:6" ht="12.75">
      <c r="A26" s="23" t="s">
        <v>4</v>
      </c>
      <c r="B26" s="7"/>
      <c r="C26" s="7"/>
      <c r="D26" s="7"/>
      <c r="E26" s="8"/>
      <c r="F26" s="9"/>
    </row>
    <row r="27" spans="1:6" ht="12.75">
      <c r="A27" s="11" t="s">
        <v>37</v>
      </c>
      <c r="B27" s="11"/>
      <c r="C27" s="11"/>
      <c r="D27" s="11"/>
      <c r="E27" s="35">
        <v>232000</v>
      </c>
      <c r="F27" s="9"/>
    </row>
    <row r="28" spans="1:6" ht="12.75">
      <c r="A28" s="11" t="s">
        <v>38</v>
      </c>
      <c r="B28" s="11"/>
      <c r="C28" s="11"/>
      <c r="D28" s="11"/>
      <c r="E28" s="25">
        <v>44000</v>
      </c>
      <c r="F28" s="9"/>
    </row>
    <row r="29" spans="1:6" ht="12.75">
      <c r="A29" s="9"/>
      <c r="B29" s="9"/>
      <c r="C29" s="9"/>
      <c r="D29" s="9"/>
      <c r="E29" s="9"/>
      <c r="F29" s="9"/>
    </row>
  </sheetData>
  <sheetProtection password="C690" sheet="1" objects="1" scenarios="1" selectLockedCells="1" selectUnlockedCells="1"/>
  <mergeCells count="2">
    <mergeCell ref="A3:E3"/>
    <mergeCell ref="A1:B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 Terry</cp:lastModifiedBy>
  <cp:lastPrinted>2010-10-27T00:35:12Z</cp:lastPrinted>
  <dcterms:created xsi:type="dcterms:W3CDTF">2001-04-06T18:34:34Z</dcterms:created>
  <dcterms:modified xsi:type="dcterms:W3CDTF">2010-12-18T01:55:34Z</dcterms:modified>
  <cp:category/>
  <cp:version/>
  <cp:contentType/>
  <cp:contentStatus/>
</cp:coreProperties>
</file>