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7665" yWindow="-15" windowWidth="7710" windowHeight="876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E15" i="1"/>
  <c r="B15"/>
  <c r="C15"/>
  <c r="D15"/>
  <c r="E14"/>
  <c r="B14"/>
  <c r="C14"/>
  <c r="D14"/>
  <c r="E12"/>
  <c r="E7"/>
  <c r="F9" l="1"/>
  <c r="F10"/>
  <c r="F11"/>
  <c r="F8"/>
  <c r="F7"/>
  <c r="E21" l="1"/>
  <c r="E20"/>
  <c r="E19"/>
  <c r="E18"/>
  <c r="E17"/>
  <c r="E16"/>
  <c r="D12"/>
  <c r="C12"/>
  <c r="B12"/>
  <c r="E11"/>
  <c r="E10"/>
  <c r="E9"/>
  <c r="E8"/>
  <c r="C22" l="1"/>
  <c r="C24" s="1"/>
  <c r="C25" s="1"/>
  <c r="B22"/>
  <c r="B24" s="1"/>
  <c r="B25" s="1"/>
  <c r="D22"/>
  <c r="E22"/>
  <c r="D24"/>
  <c r="D25" s="1"/>
  <c r="E24" l="1"/>
  <c r="E25" s="1"/>
</calcChain>
</file>

<file path=xl/sharedStrings.xml><?xml version="1.0" encoding="utf-8"?>
<sst xmlns="http://schemas.openxmlformats.org/spreadsheetml/2006/main" count="27" uniqueCount="27">
  <si>
    <t>Downtown Internet Café</t>
  </si>
  <si>
    <t>First Quarter Forecast</t>
  </si>
  <si>
    <t>JAN</t>
  </si>
  <si>
    <t>FEB</t>
  </si>
  <si>
    <t>MAR</t>
  </si>
  <si>
    <t>TOTAL</t>
  </si>
  <si>
    <t xml:space="preserve">Sales </t>
  </si>
  <si>
    <t>Internet</t>
  </si>
  <si>
    <t>Merchandise</t>
  </si>
  <si>
    <t>Total Sales</t>
  </si>
  <si>
    <t xml:space="preserve">Expenses </t>
  </si>
  <si>
    <t>Cost of Goods</t>
  </si>
  <si>
    <t>Cost of Merchandise</t>
  </si>
  <si>
    <t>Payroll</t>
  </si>
  <si>
    <t>Building</t>
  </si>
  <si>
    <t>Advertising</t>
  </si>
  <si>
    <t>Miscellaneous</t>
  </si>
  <si>
    <t>Income</t>
  </si>
  <si>
    <t>Net Income</t>
  </si>
  <si>
    <t>Profit Margin</t>
  </si>
  <si>
    <t>Espresso</t>
  </si>
  <si>
    <t>Drip Coffee</t>
  </si>
  <si>
    <t>Food/Beverages</t>
  </si>
  <si>
    <t>Computer</t>
  </si>
  <si>
    <t>Capital Assets</t>
  </si>
  <si>
    <t>Total Exp</t>
  </si>
  <si>
    <t>AVG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</si>
</sst>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3">
    <font>
      <sz val="11"/>
      <color theme="1"/>
      <name val="Arial Narrow"/>
      <family val="2"/>
      <scheme val="minor"/>
    </font>
    <font>
      <sz val="11"/>
      <color theme="1"/>
      <name val="Arial Narrow"/>
      <family val="2"/>
      <scheme val="minor"/>
    </font>
    <font>
      <sz val="10"/>
      <name val="Corbel"/>
      <family val="2"/>
    </font>
    <font>
      <sz val="10"/>
      <name val="Arial"/>
      <family val="2"/>
    </font>
    <font>
      <b/>
      <i/>
      <sz val="12"/>
      <color rgb="FF0000FF"/>
      <name val="Corbel"/>
      <family val="2"/>
    </font>
    <font>
      <i/>
      <sz val="10"/>
      <color rgb="FF0000FF"/>
      <name val="Corbel"/>
      <family val="2"/>
    </font>
    <font>
      <b/>
      <sz val="11"/>
      <color theme="1"/>
      <name val="Arial Narrow"/>
      <family val="2"/>
      <scheme val="minor"/>
    </font>
    <font>
      <sz val="11"/>
      <name val="Arial Narrow"/>
      <family val="2"/>
      <scheme val="minor"/>
    </font>
    <font>
      <b/>
      <sz val="11"/>
      <name val="Arial Narrow"/>
      <family val="2"/>
      <scheme val="minor"/>
    </font>
    <font>
      <b/>
      <sz val="11"/>
      <color indexed="12"/>
      <name val="Arial Narrow"/>
      <family val="2"/>
      <scheme val="minor"/>
    </font>
    <font>
      <b/>
      <sz val="18"/>
      <color theme="3"/>
      <name val="Arial Narrow"/>
      <family val="2"/>
      <scheme val="major"/>
    </font>
    <font>
      <b/>
      <sz val="15"/>
      <color theme="3"/>
      <name val="Arial Narrow"/>
      <family val="2"/>
      <scheme val="minor"/>
    </font>
    <font>
      <b/>
      <u/>
      <sz val="11"/>
      <name val="Arial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63"/>
      </patternFill>
    </fill>
    <fill>
      <patternFill patternType="solid">
        <fgColor theme="4"/>
        <bgColor rgb="FFFFFFFF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" applyNumberFormat="0" applyFill="0" applyAlignment="0" applyProtection="0"/>
  </cellStyleXfs>
  <cellXfs count="22">
    <xf numFmtId="0" fontId="0" fillId="0" borderId="0" xfId="0"/>
    <xf numFmtId="0" fontId="7" fillId="0" borderId="0" xfId="0" applyFont="1" applyAlignment="1">
      <alignment horizontal="left" indent="1"/>
    </xf>
    <xf numFmtId="164" fontId="1" fillId="0" borderId="0" xfId="1" applyNumberFormat="1" applyFont="1" applyBorder="1"/>
    <xf numFmtId="0" fontId="8" fillId="0" borderId="0" xfId="0" applyFont="1" applyAlignment="1">
      <alignment horizontal="left" indent="2"/>
    </xf>
    <xf numFmtId="0" fontId="1" fillId="0" borderId="0" xfId="0" applyFont="1" applyAlignment="1">
      <alignment horizontal="left" indent="1"/>
    </xf>
    <xf numFmtId="164" fontId="1" fillId="0" borderId="0" xfId="1" applyNumberFormat="1" applyFont="1"/>
    <xf numFmtId="0" fontId="6" fillId="0" borderId="0" xfId="0" applyFont="1" applyAlignment="1">
      <alignment horizontal="left" indent="2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64" fontId="9" fillId="2" borderId="0" xfId="1" applyNumberFormat="1" applyFont="1" applyFill="1" applyAlignment="1">
      <alignment horizontal="left"/>
    </xf>
    <xf numFmtId="0" fontId="8" fillId="3" borderId="0" xfId="0" applyFont="1" applyFill="1"/>
    <xf numFmtId="164" fontId="1" fillId="3" borderId="0" xfId="1" applyNumberFormat="1" applyFont="1" applyFill="1"/>
    <xf numFmtId="10" fontId="1" fillId="3" borderId="0" xfId="2" applyNumberFormat="1" applyFont="1" applyFill="1"/>
    <xf numFmtId="164" fontId="0" fillId="0" borderId="0" xfId="0" applyNumberFormat="1"/>
    <xf numFmtId="0" fontId="2" fillId="4" borderId="0" xfId="0" applyFont="1" applyFill="1" applyBorder="1"/>
    <xf numFmtId="0" fontId="3" fillId="4" borderId="0" xfId="0" applyFont="1" applyFill="1" applyBorder="1"/>
    <xf numFmtId="0" fontId="4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7" fillId="5" borderId="0" xfId="0" applyFont="1" applyFill="1"/>
    <xf numFmtId="0" fontId="12" fillId="5" borderId="0" xfId="0" applyFont="1" applyFill="1" applyAlignment="1">
      <alignment horizontal="center" vertical="center"/>
    </xf>
    <xf numFmtId="0" fontId="10" fillId="4" borderId="0" xfId="3" applyFill="1" applyBorder="1" applyAlignment="1">
      <alignment horizontal="center"/>
    </xf>
    <xf numFmtId="0" fontId="11" fillId="4" borderId="1" xfId="4" applyFill="1" applyAlignment="1">
      <alignment horizontal="center"/>
    </xf>
  </cellXfs>
  <cellStyles count="5">
    <cellStyle name="Currency" xfId="1" builtinId="4"/>
    <cellStyle name="Heading 1" xfId="4" builtinId="16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144714</xdr:colOff>
      <xdr:row>0</xdr:row>
      <xdr:rowOff>95866</xdr:rowOff>
    </xdr:from>
    <xdr:to>
      <xdr:col>0</xdr:col>
      <xdr:colOff>1094938</xdr:colOff>
      <xdr:row>4</xdr:row>
      <xdr:rowOff>122165</xdr:rowOff>
    </xdr:to>
    <xdr:pic>
      <xdr:nvPicPr>
        <xdr:cNvPr id="6" name="Picture 5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 rot="21143457">
          <a:off x="144714" y="95866"/>
          <a:ext cx="950224" cy="950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Horizon1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Horizon">
      <a:majorFont>
        <a:latin typeface="Arial Narrow"/>
        <a:ea typeface=""/>
        <a:cs typeface=""/>
        <a:font script="Jpan" typeface="HGｺﾞｼｯｸM"/>
        <a:font script="Hang" typeface="HY얕은샘물M"/>
        <a:font script="Hans" typeface="方正姚体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Arial Narrow"/>
        <a:ea typeface=""/>
        <a:cs typeface=""/>
        <a:font script="Jpan" typeface="HGｺﾞｼｯｸM"/>
        <a:font script="Hang" typeface="HY얕은샘물M"/>
        <a:font script="Hans" typeface="方正姚体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Horizon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hade val="100000"/>
                <a:satMod val="100000"/>
              </a:schemeClr>
            </a:gs>
            <a:gs pos="100000">
              <a:schemeClr val="phClr">
                <a:tint val="61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</a:schemeClr>
            </a:gs>
            <a:gs pos="100000">
              <a:schemeClr val="phClr">
                <a:tint val="90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5240" cap="flat" cmpd="sng" algn="ctr">
          <a:solidFill>
            <a:schemeClr val="phClr">
              <a:tint val="25000"/>
              <a:alpha val="25000"/>
            </a:schemeClr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2924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prstMaterial="flat">
            <a:bevelT w="34925" h="47625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40000"/>
              </a:schemeClr>
            </a:gs>
            <a:gs pos="31000">
              <a:schemeClr val="phClr">
                <a:tint val="100000"/>
                <a:shade val="90000"/>
                <a:alpha val="100000"/>
              </a:schemeClr>
            </a:gs>
            <a:gs pos="100000">
              <a:schemeClr val="phClr">
                <a:tint val="100000"/>
                <a:shade val="80000"/>
                <a:alpha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80000"/>
              </a:schemeClr>
            </a:gs>
            <a:gs pos="41000">
              <a:schemeClr val="phClr">
                <a:tint val="100000"/>
                <a:shade val="100000"/>
                <a:alpha val="100000"/>
                <a:satMod val="150000"/>
              </a:schemeClr>
            </a:gs>
            <a:gs pos="100000">
              <a:schemeClr val="phClr">
                <a:tint val="100000"/>
                <a:shade val="65000"/>
                <a:alpha val="100000"/>
              </a:schemeClr>
            </a:gs>
          </a:gsLst>
          <a:path path="circle">
            <a:fillToRect l="50000" t="8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Normal="100" workbookViewId="0"/>
  </sheetViews>
  <sheetFormatPr defaultRowHeight="16.5"/>
  <cols>
    <col min="1" max="1" width="20.28515625" customWidth="1"/>
    <col min="2" max="4" width="10.7109375" customWidth="1"/>
    <col min="5" max="5" width="12.28515625" customWidth="1"/>
    <col min="7" max="7" width="10.85546875" customWidth="1"/>
  </cols>
  <sheetData>
    <row r="1" spans="1:6">
      <c r="A1" s="14"/>
      <c r="B1" s="15"/>
      <c r="C1" s="15"/>
      <c r="D1" s="15"/>
      <c r="E1" s="15"/>
      <c r="F1" s="15"/>
    </row>
    <row r="2" spans="1:6" ht="23.25">
      <c r="A2" s="14"/>
      <c r="B2" s="20" t="s">
        <v>0</v>
      </c>
      <c r="C2" s="20"/>
      <c r="D2" s="20"/>
      <c r="E2" s="20"/>
      <c r="F2" s="15"/>
    </row>
    <row r="3" spans="1:6" ht="16.5" customHeight="1" thickBot="1">
      <c r="A3" s="14"/>
      <c r="B3" s="21" t="s">
        <v>1</v>
      </c>
      <c r="C3" s="21"/>
      <c r="D3" s="21"/>
      <c r="E3" s="21"/>
      <c r="F3" s="15"/>
    </row>
    <row r="4" spans="1:6" ht="16.5" customHeight="1" thickTop="1">
      <c r="A4" s="14"/>
      <c r="B4" s="16"/>
      <c r="C4" s="17"/>
      <c r="D4" s="17"/>
      <c r="E4" s="17"/>
      <c r="F4" s="15"/>
    </row>
    <row r="5" spans="1:6" ht="16.5" customHeight="1">
      <c r="A5" s="18"/>
      <c r="B5" s="19" t="s">
        <v>2</v>
      </c>
      <c r="C5" s="19" t="s">
        <v>3</v>
      </c>
      <c r="D5" s="19" t="s">
        <v>4</v>
      </c>
      <c r="E5" s="19" t="s">
        <v>5</v>
      </c>
      <c r="F5" s="19" t="s">
        <v>26</v>
      </c>
    </row>
    <row r="6" spans="1:6" ht="15.95" customHeight="1">
      <c r="A6" s="7" t="s">
        <v>6</v>
      </c>
      <c r="B6" s="8"/>
      <c r="C6" s="8"/>
      <c r="D6" s="8"/>
      <c r="E6" s="8"/>
      <c r="F6" s="8"/>
    </row>
    <row r="7" spans="1:6" ht="15.95" customHeight="1">
      <c r="A7" s="1" t="s">
        <v>20</v>
      </c>
      <c r="B7" s="2">
        <v>13300</v>
      </c>
      <c r="C7" s="2">
        <v>13600</v>
      </c>
      <c r="D7" s="2">
        <v>14200</v>
      </c>
      <c r="E7" s="2">
        <f>B7+C7+D7</f>
        <v>41100</v>
      </c>
      <c r="F7" s="13">
        <f>AVERAGE(B7:D7)</f>
        <v>13700</v>
      </c>
    </row>
    <row r="8" spans="1:6" ht="15.95" customHeight="1">
      <c r="A8" s="1" t="s">
        <v>21</v>
      </c>
      <c r="B8" s="2">
        <v>5800</v>
      </c>
      <c r="C8" s="2">
        <v>6000</v>
      </c>
      <c r="D8" s="2">
        <v>6200</v>
      </c>
      <c r="E8" s="2">
        <f>B8+C8+D8</f>
        <v>18000</v>
      </c>
      <c r="F8" s="13">
        <f>AVERAGE(B8:D8)</f>
        <v>6000</v>
      </c>
    </row>
    <row r="9" spans="1:6" ht="15.95" customHeight="1">
      <c r="A9" s="1" t="s">
        <v>22</v>
      </c>
      <c r="B9" s="2">
        <v>3600</v>
      </c>
      <c r="C9" s="2">
        <v>3800</v>
      </c>
      <c r="D9" s="2">
        <v>3800</v>
      </c>
      <c r="E9" s="2">
        <f t="shared" ref="E9:E11" si="0">B9+C9+D9</f>
        <v>11200</v>
      </c>
      <c r="F9" s="13">
        <f t="shared" ref="F9:F11" si="1">AVERAGE(B9:D9)</f>
        <v>3733.3333333333335</v>
      </c>
    </row>
    <row r="10" spans="1:6" ht="15.95" customHeight="1">
      <c r="A10" s="1" t="s">
        <v>8</v>
      </c>
      <c r="B10" s="2">
        <v>1000</v>
      </c>
      <c r="C10" s="2">
        <v>1100</v>
      </c>
      <c r="D10" s="2">
        <v>1100</v>
      </c>
      <c r="E10" s="2">
        <f>B10+C10+D10</f>
        <v>3200</v>
      </c>
      <c r="F10" s="13">
        <f t="shared" si="1"/>
        <v>1066.6666666666667</v>
      </c>
    </row>
    <row r="11" spans="1:6" ht="15.95" customHeight="1">
      <c r="A11" s="1" t="s">
        <v>23</v>
      </c>
      <c r="B11" s="2">
        <v>400</v>
      </c>
      <c r="C11" s="2">
        <v>400</v>
      </c>
      <c r="D11" s="2">
        <v>400</v>
      </c>
      <c r="E11" s="2">
        <f t="shared" si="0"/>
        <v>1200</v>
      </c>
      <c r="F11" s="13">
        <f t="shared" si="1"/>
        <v>400</v>
      </c>
    </row>
    <row r="12" spans="1:6" ht="15.95" customHeight="1">
      <c r="A12" s="3" t="s">
        <v>9</v>
      </c>
      <c r="B12" s="2">
        <f>SUM(B7:B11)</f>
        <v>24100</v>
      </c>
      <c r="C12" s="2">
        <f>SUM(C7:C11)</f>
        <v>24900</v>
      </c>
      <c r="D12" s="2">
        <f>SUM(D7:D11)</f>
        <v>25700</v>
      </c>
      <c r="E12" s="2">
        <f>SUM(E7:E11)</f>
        <v>74700</v>
      </c>
      <c r="F12" s="13"/>
    </row>
    <row r="13" spans="1:6" ht="15.95" customHeight="1">
      <c r="A13" s="7" t="s">
        <v>10</v>
      </c>
      <c r="B13" s="9"/>
      <c r="C13" s="9"/>
      <c r="D13" s="9"/>
      <c r="E13" s="9"/>
      <c r="F13" s="9"/>
    </row>
    <row r="14" spans="1:6" ht="15.95" customHeight="1">
      <c r="A14" s="4" t="s">
        <v>11</v>
      </c>
      <c r="B14" s="5">
        <f>B7*25%+B8*30%+B9*60%</f>
        <v>7225</v>
      </c>
      <c r="C14" s="5">
        <f>C7*25%+C8*30%+C9*60%</f>
        <v>7480</v>
      </c>
      <c r="D14" s="5">
        <f>D7*25%+D8*30%+D9*60%</f>
        <v>7690</v>
      </c>
      <c r="E14" s="5">
        <f>SUM(B14:D14)</f>
        <v>22395</v>
      </c>
      <c r="F14" s="13"/>
    </row>
    <row r="15" spans="1:6" ht="15.95" customHeight="1">
      <c r="A15" s="4" t="s">
        <v>12</v>
      </c>
      <c r="B15" s="5">
        <f>B10*70%</f>
        <v>700</v>
      </c>
      <c r="C15" s="5">
        <f>C10*70%</f>
        <v>770</v>
      </c>
      <c r="D15" s="5">
        <f>D10*70%</f>
        <v>770</v>
      </c>
      <c r="E15" s="5">
        <f>SUM(B15:D15)</f>
        <v>2240</v>
      </c>
      <c r="F15" s="13"/>
    </row>
    <row r="16" spans="1:6" ht="15.95" customHeight="1">
      <c r="A16" s="4" t="s">
        <v>13</v>
      </c>
      <c r="B16" s="5">
        <v>9000</v>
      </c>
      <c r="C16" s="5">
        <v>9000</v>
      </c>
      <c r="D16" s="5">
        <v>9000</v>
      </c>
      <c r="E16" s="5">
        <f t="shared" ref="E16:E21" si="2">SUM(B16:D16)</f>
        <v>27000</v>
      </c>
      <c r="F16" s="13"/>
    </row>
    <row r="17" spans="1:6" ht="15.95" customHeight="1">
      <c r="A17" s="4" t="s">
        <v>7</v>
      </c>
      <c r="B17" s="5">
        <v>325</v>
      </c>
      <c r="C17" s="5">
        <v>325</v>
      </c>
      <c r="D17" s="5">
        <v>325</v>
      </c>
      <c r="E17" s="5">
        <f t="shared" si="2"/>
        <v>975</v>
      </c>
      <c r="F17" s="13"/>
    </row>
    <row r="18" spans="1:6" ht="15.95" customHeight="1">
      <c r="A18" s="4" t="s">
        <v>14</v>
      </c>
      <c r="B18" s="5">
        <v>2100</v>
      </c>
      <c r="C18" s="5">
        <v>2100</v>
      </c>
      <c r="D18" s="5">
        <v>2100</v>
      </c>
      <c r="E18" s="5">
        <f t="shared" si="2"/>
        <v>6300</v>
      </c>
      <c r="F18" s="13"/>
    </row>
    <row r="19" spans="1:6" ht="15.95" customHeight="1">
      <c r="A19" s="4" t="s">
        <v>15</v>
      </c>
      <c r="B19" s="5">
        <v>600</v>
      </c>
      <c r="C19" s="5">
        <v>600</v>
      </c>
      <c r="D19" s="5">
        <v>600</v>
      </c>
      <c r="E19" s="5">
        <f t="shared" si="2"/>
        <v>1800</v>
      </c>
      <c r="F19" s="13"/>
    </row>
    <row r="20" spans="1:6" ht="15.95" customHeight="1">
      <c r="A20" s="4" t="s">
        <v>24</v>
      </c>
      <c r="B20" s="5">
        <v>1500</v>
      </c>
      <c r="C20" s="5">
        <v>1500</v>
      </c>
      <c r="D20" s="5">
        <v>1500</v>
      </c>
      <c r="E20" s="5">
        <f t="shared" si="2"/>
        <v>4500</v>
      </c>
      <c r="F20" s="13"/>
    </row>
    <row r="21" spans="1:6" ht="15.95" customHeight="1">
      <c r="A21" s="4" t="s">
        <v>16</v>
      </c>
      <c r="B21" s="5">
        <v>1300</v>
      </c>
      <c r="C21" s="5">
        <v>1300</v>
      </c>
      <c r="D21" s="5">
        <v>1300</v>
      </c>
      <c r="E21" s="5">
        <f t="shared" si="2"/>
        <v>3900</v>
      </c>
      <c r="F21" s="13"/>
    </row>
    <row r="22" spans="1:6" ht="15.95" customHeight="1">
      <c r="A22" s="6" t="s">
        <v>25</v>
      </c>
      <c r="B22" s="5">
        <f>SUM(B14:B21)</f>
        <v>22750</v>
      </c>
      <c r="C22" s="5">
        <f>SUM(C14:C21)</f>
        <v>23075</v>
      </c>
      <c r="D22" s="5">
        <f>SUM(D14:D21)</f>
        <v>23285</v>
      </c>
      <c r="E22" s="5">
        <f>SUM(E14:E21)</f>
        <v>69110</v>
      </c>
      <c r="F22" s="13"/>
    </row>
    <row r="23" spans="1:6" ht="15.95" customHeight="1">
      <c r="A23" s="10" t="s">
        <v>17</v>
      </c>
      <c r="B23" s="11"/>
      <c r="C23" s="11"/>
      <c r="D23" s="11"/>
      <c r="E23" s="11"/>
      <c r="F23" s="11"/>
    </row>
    <row r="24" spans="1:6" ht="15.95" customHeight="1">
      <c r="A24" s="6" t="s">
        <v>18</v>
      </c>
      <c r="B24" s="5">
        <f>B12-B22</f>
        <v>1350</v>
      </c>
      <c r="C24" s="5">
        <f>C12-C22</f>
        <v>1825</v>
      </c>
      <c r="D24" s="5">
        <f>D12-D22</f>
        <v>2415</v>
      </c>
      <c r="E24" s="5">
        <f>E12-E22</f>
        <v>5590</v>
      </c>
      <c r="F24" s="13"/>
    </row>
    <row r="25" spans="1:6" ht="15.95" customHeight="1">
      <c r="A25" s="10" t="s">
        <v>19</v>
      </c>
      <c r="B25" s="12">
        <f>B24/B12</f>
        <v>5.6016597510373446E-2</v>
      </c>
      <c r="C25" s="12">
        <f>C24/C12</f>
        <v>7.3293172690763048E-2</v>
      </c>
      <c r="D25" s="12">
        <f>D24/D12</f>
        <v>9.3968871595330739E-2</v>
      </c>
      <c r="E25" s="12">
        <f>E24/E12</f>
        <v>7.483266398929049E-2</v>
      </c>
      <c r="F25" s="11"/>
    </row>
  </sheetData>
  <mergeCells count="2">
    <mergeCell ref="B2:E2"/>
    <mergeCell ref="B3:E3"/>
  </mergeCells>
  <pageMargins left="0.7" right="0.7" top="0.75" bottom="0.75" header="0.3" footer="0.3"/>
  <pageSetup orientation="portrait" horizont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2010-05-26T18:42:16Z</dcterms:created>
  <dcterms:modified xsi:type="dcterms:W3CDTF">2011-01-28T14:42:03Z</dcterms:modified>
</cp:coreProperties>
</file>