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9570" windowHeight="5715"/>
  </bookViews>
  <sheets>
    <sheet name="P03-20" sheetId="1" r:id="rId1"/>
    <sheet name="Given P03-20" sheetId="2" r:id="rId2"/>
    <sheet name="P03-21" sheetId="4" r:id="rId3"/>
    <sheet name="Given P03-21" sheetId="5" r:id="rId4"/>
  </sheets>
  <definedNames>
    <definedName name="_xlnm.Print_Area" localSheetId="2">'P03-21'!$A$1:$H$59</definedName>
    <definedName name="_xlnm.Print_Titles" localSheetId="0">'P03-20'!$1:$4</definedName>
    <definedName name="_xlnm.Print_Titles" localSheetId="2">'P03-21'!$1:$4</definedName>
  </definedNames>
  <calcPr calcId="145621"/>
</workbook>
</file>

<file path=xl/calcChain.xml><?xml version="1.0" encoding="utf-8"?>
<calcChain xmlns="http://schemas.openxmlformats.org/spreadsheetml/2006/main">
  <c r="E71" i="1" l="1"/>
  <c r="F39" i="1"/>
  <c r="E14" i="5"/>
  <c r="E16" i="5" s="1"/>
  <c r="D12" i="4"/>
  <c r="E12" i="4"/>
  <c r="D17" i="4"/>
  <c r="F50" i="4"/>
  <c r="D59" i="4"/>
  <c r="D50" i="4"/>
  <c r="E7" i="2"/>
  <c r="E11" i="2" s="1"/>
  <c r="E13" i="2" s="1"/>
  <c r="E12" i="1"/>
  <c r="F12" i="1"/>
  <c r="F46" i="1"/>
  <c r="F49" i="1"/>
  <c r="E56" i="1"/>
  <c r="F60" i="1"/>
  <c r="H71" i="1"/>
  <c r="F56" i="1"/>
  <c r="F62" i="1"/>
  <c r="D34" i="4"/>
  <c r="D36" i="4"/>
  <c r="G12" i="1"/>
  <c r="F24" i="1"/>
  <c r="F23" i="1"/>
  <c r="D29" i="4"/>
  <c r="D24" i="4"/>
  <c r="F29" i="1"/>
  <c r="F33" i="1"/>
  <c r="F19" i="1"/>
  <c r="F18" i="1"/>
</calcChain>
</file>

<file path=xl/comments1.xml><?xml version="1.0" encoding="utf-8"?>
<comments xmlns="http://schemas.openxmlformats.org/spreadsheetml/2006/main">
  <authors>
    <author>x</author>
    <author>Jack Terry</author>
  </authors>
  <commentList>
    <comment ref="E9" authorId="0">
      <text>
        <r>
          <rPr>
            <sz val="9"/>
            <color indexed="81"/>
            <rFont val="Tahoma"/>
            <family val="2"/>
          </rPr>
          <t xml:space="preserve">Enter the appropriate data in the yellow cells.  Your answers will be verified. </t>
        </r>
      </text>
    </comment>
    <comment ref="E14" authorId="0">
      <text>
        <r>
          <rPr>
            <sz val="9"/>
            <color indexed="81"/>
            <rFont val="Tahoma"/>
            <family val="2"/>
          </rPr>
          <t xml:space="preserve">Enter the appropriate data in the yellow cells.  Your answers for break even points in units and dollars will be verified. </t>
        </r>
      </text>
    </comment>
    <comment ref="E27" authorId="0">
      <text>
        <r>
          <rPr>
            <sz val="9"/>
            <color indexed="81"/>
            <rFont val="Tahoma"/>
            <family val="2"/>
          </rPr>
          <t xml:space="preserve">Enter the appropriate data in the yellow cells.  Your answer for "Increase in monthly net income" will be verified. </t>
        </r>
      </text>
    </comment>
    <comment ref="E35" authorId="0">
      <text>
        <r>
          <rPr>
            <sz val="9"/>
            <color indexed="81"/>
            <rFont val="Tahoma"/>
            <family val="2"/>
          </rPr>
          <t xml:space="preserve">Enter the appropriate data in the yellow cells.  Your answer for "Net loss" will be verified. </t>
        </r>
      </text>
    </comment>
    <comment ref="E43" authorId="1">
      <text>
        <r>
          <rPr>
            <sz val="8"/>
            <color indexed="81"/>
            <rFont val="Tahoma"/>
            <family val="2"/>
          </rPr>
          <t xml:space="preserve">Enter the appropriate data in the yellow cells.  Your answer for "Number of units" will be verified. </t>
        </r>
      </text>
    </comment>
    <comment ref="E53" authorId="0">
      <text>
        <r>
          <rPr>
            <sz val="9"/>
            <color indexed="81"/>
            <rFont val="Tahoma"/>
            <family val="2"/>
          </rPr>
          <t xml:space="preserve">Enter the appropriate data in the yellow cells.  Your answers for "Contribution margin" will be verified. </t>
        </r>
      </text>
    </comment>
    <comment ref="E58" authorId="0">
      <text>
        <r>
          <rPr>
            <sz val="9"/>
            <color indexed="81"/>
            <rFont val="Tahoma"/>
            <family val="2"/>
          </rPr>
          <t xml:space="preserve">Enter the appropriate data in the yellow cells.  Your answers for break-even points will be verified. </t>
        </r>
      </text>
    </comment>
    <comment ref="E66" authorId="0">
      <text>
        <r>
          <rPr>
            <sz val="9"/>
            <color indexed="81"/>
            <rFont val="Tahoma"/>
            <family val="2"/>
          </rPr>
          <t xml:space="preserve">Enter the appropriate data in the yellow cells.  Your answers for "Net income" will be verified. </t>
        </r>
      </text>
    </comment>
  </commentList>
</comments>
</file>

<file path=xl/comments2.xml><?xml version="1.0" encoding="utf-8"?>
<comments xmlns="http://schemas.openxmlformats.org/spreadsheetml/2006/main">
  <authors>
    <author>x</author>
  </authors>
  <commentList>
    <comment ref="D9" authorId="0">
      <text>
        <r>
          <rPr>
            <sz val="9"/>
            <color indexed="81"/>
            <rFont val="Tahoma"/>
            <family val="2"/>
          </rPr>
          <t xml:space="preserve">Enter the appropriate data in the yellow cells.  Your answers will be verified. </t>
        </r>
      </text>
    </comment>
    <comment ref="A52" authorId="0">
      <text>
        <r>
          <rPr>
            <sz val="9"/>
            <color indexed="81"/>
            <rFont val="Tahoma"/>
            <family val="2"/>
          </rPr>
          <t>Enter a short answer regarding your recommendation.</t>
        </r>
      </text>
    </comment>
  </commentList>
</comments>
</file>

<file path=xl/sharedStrings.xml><?xml version="1.0" encoding="utf-8"?>
<sst xmlns="http://schemas.openxmlformats.org/spreadsheetml/2006/main" count="169" uniqueCount="121">
  <si>
    <t>Student Name:</t>
  </si>
  <si>
    <t>Class:</t>
  </si>
  <si>
    <t>Information from recent month's income statement:</t>
  </si>
  <si>
    <t>Sales</t>
  </si>
  <si>
    <t>1.</t>
  </si>
  <si>
    <t>Contribution margin ratio:</t>
  </si>
  <si>
    <t>Percent</t>
  </si>
  <si>
    <t>Calculations</t>
  </si>
  <si>
    <t>Total</t>
  </si>
  <si>
    <t>Per Unit</t>
  </si>
  <si>
    <t>of Sales</t>
  </si>
  <si>
    <t>Contribution margin</t>
  </si>
  <si>
    <t>Net loss</t>
  </si>
  <si>
    <t>Information for Part 2:</t>
  </si>
  <si>
    <t>Break-even point:</t>
  </si>
  <si>
    <t xml:space="preserve">  Increase in monthly advertising budget</t>
  </si>
  <si>
    <t xml:space="preserve">  Increase in monthly sales</t>
  </si>
  <si>
    <t xml:space="preserve">  Variable expense</t>
  </si>
  <si>
    <t xml:space="preserve">  Fixed expense</t>
  </si>
  <si>
    <t>Information for Part 3:</t>
  </si>
  <si>
    <t xml:space="preserve">  Profits</t>
  </si>
  <si>
    <t xml:space="preserve">  Reduction in selling price</t>
  </si>
  <si>
    <t xml:space="preserve">  Increase in monthly unit sales</t>
  </si>
  <si>
    <t>Alternative break-even</t>
  </si>
  <si>
    <t>Information for Part 4:</t>
  </si>
  <si>
    <t xml:space="preserve"> point calculation:</t>
  </si>
  <si>
    <t xml:space="preserve">  Increase in packaging cost per unit</t>
  </si>
  <si>
    <t xml:space="preserve">  Targeted profit each month</t>
  </si>
  <si>
    <t>Information for Part 5:</t>
  </si>
  <si>
    <t>2.</t>
  </si>
  <si>
    <t>Incremental contribution margin:</t>
  </si>
  <si>
    <t xml:space="preserve">  Reduction in variable costs per unit</t>
  </si>
  <si>
    <t xml:space="preserve">  Increased sales</t>
  </si>
  <si>
    <t xml:space="preserve">  Increase in monthly fixed costs</t>
  </si>
  <si>
    <t xml:space="preserve">  Less increase advertising cost</t>
  </si>
  <si>
    <t xml:space="preserve">  Expected sales in units</t>
  </si>
  <si>
    <t xml:space="preserve">  Increase in monthly net income</t>
  </si>
  <si>
    <t>Current loss per month</t>
  </si>
  <si>
    <t>Add increase</t>
  </si>
  <si>
    <t>Total income per month</t>
  </si>
  <si>
    <t>3.</t>
  </si>
  <si>
    <t>4.</t>
  </si>
  <si>
    <t>Units sold to reach target profit:</t>
  </si>
  <si>
    <t>Variable expenses</t>
  </si>
  <si>
    <t>Fixed expenses</t>
  </si>
  <si>
    <t>Profits</t>
  </si>
  <si>
    <t>Number of units</t>
  </si>
  <si>
    <t>Alternative calculation:</t>
  </si>
  <si>
    <t>5a.</t>
  </si>
  <si>
    <t>5b.</t>
  </si>
  <si>
    <t>Comparative income statements:</t>
  </si>
  <si>
    <t>Not Automated</t>
  </si>
  <si>
    <t>Automated</t>
  </si>
  <si>
    <t>%</t>
  </si>
  <si>
    <t>Net operating loss</t>
  </si>
  <si>
    <t xml:space="preserve">  Units sold</t>
  </si>
  <si>
    <t xml:space="preserve">  Sales price per unit</t>
  </si>
  <si>
    <t xml:space="preserve">  Unit contribution margin</t>
  </si>
  <si>
    <t xml:space="preserve">  Contribution margin ratio</t>
  </si>
  <si>
    <t>Break-even point in sales dollars</t>
  </si>
  <si>
    <t>Break-even point in unit sales</t>
  </si>
  <si>
    <t>Contribution Income Statement</t>
  </si>
  <si>
    <t>Unit price</t>
  </si>
  <si>
    <t>Variable cost per unit</t>
  </si>
  <si>
    <t>Annual fixed costs</t>
  </si>
  <si>
    <t>Estimated sales increase</t>
  </si>
  <si>
    <t>Operating results last year:</t>
  </si>
  <si>
    <t xml:space="preserve"> Sales</t>
  </si>
  <si>
    <t xml:space="preserve"> Contribution margin</t>
  </si>
  <si>
    <t xml:space="preserve">    Contribution margin</t>
  </si>
  <si>
    <t xml:space="preserve">    Fixed expenses</t>
  </si>
  <si>
    <t xml:space="preserve">    CM ratio</t>
  </si>
  <si>
    <t>Units sold last year</t>
  </si>
  <si>
    <t>Increase in advertising expense</t>
  </si>
  <si>
    <t xml:space="preserve">    Increased sales</t>
  </si>
  <si>
    <t>Increase in sales commission per unit</t>
  </si>
  <si>
    <t xml:space="preserve">    Fixed costs change</t>
  </si>
  <si>
    <t xml:space="preserve">        Contribution margin</t>
  </si>
  <si>
    <t xml:space="preserve">         % Sales increase</t>
  </si>
  <si>
    <t>Units</t>
  </si>
  <si>
    <t>Last Year:</t>
  </si>
  <si>
    <t>Proposed:</t>
  </si>
  <si>
    <t>Expected total contribution margin</t>
  </si>
  <si>
    <t>Present total contribution margin</t>
  </si>
  <si>
    <t xml:space="preserve">         Degree of op. leverage</t>
  </si>
  <si>
    <t xml:space="preserve"> Net operating income</t>
  </si>
  <si>
    <t>Expected percentage increase in sales</t>
  </si>
  <si>
    <t>Expected percentage sales increase next year</t>
  </si>
  <si>
    <t xml:space="preserve">    Break-even sales</t>
  </si>
  <si>
    <t>Break-even point (units)</t>
  </si>
  <si>
    <t>Break-even point (dollars)</t>
  </si>
  <si>
    <t xml:space="preserve">    Increased contribution margin</t>
  </si>
  <si>
    <t>Net operating income</t>
  </si>
  <si>
    <t>Incremental contribution margin</t>
  </si>
  <si>
    <t xml:space="preserve">        Degree of operating leverage</t>
  </si>
  <si>
    <t>Dollars</t>
  </si>
  <si>
    <t>Ratio</t>
  </si>
  <si>
    <t xml:space="preserve"> Variable expenses</t>
  </si>
  <si>
    <t xml:space="preserve"> Fixed expenses</t>
  </si>
  <si>
    <t>Percentage reduction in sales price</t>
  </si>
  <si>
    <t xml:space="preserve">    Variable expenses</t>
  </si>
  <si>
    <t xml:space="preserve">    Sales price</t>
  </si>
  <si>
    <t xml:space="preserve">    Net operating income increase</t>
  </si>
  <si>
    <t xml:space="preserve">        Net operating income</t>
  </si>
  <si>
    <t>Unit contribution margin</t>
  </si>
  <si>
    <t>MEMOFAX, INC.</t>
  </si>
  <si>
    <t>STRATFORD COMPANY</t>
  </si>
  <si>
    <t xml:space="preserve">         % Increase in net operating income</t>
  </si>
  <si>
    <t xml:space="preserve">         $ increase in net operating income</t>
  </si>
  <si>
    <t>Sales price per unit</t>
  </si>
  <si>
    <r>
      <rPr>
        <b/>
        <sz val="10"/>
        <rFont val="Arial"/>
        <family val="2"/>
      </rPr>
      <t xml:space="preserve">1. </t>
    </r>
    <r>
      <rPr>
        <sz val="10"/>
        <rFont val="Arial"/>
        <family val="2"/>
      </rPr>
      <t xml:space="preserve">CM ratio </t>
    </r>
  </si>
  <si>
    <r>
      <rPr>
        <b/>
        <sz val="10"/>
        <rFont val="Arial"/>
        <family val="2"/>
      </rPr>
      <t>2.</t>
    </r>
    <r>
      <rPr>
        <sz val="10"/>
        <rFont val="Arial"/>
        <family val="2"/>
      </rPr>
      <t xml:space="preserve"> Dollar sales to break even</t>
    </r>
  </si>
  <si>
    <r>
      <rPr>
        <b/>
        <sz val="10"/>
        <rFont val="Arial"/>
        <family val="2"/>
      </rPr>
      <t>3.</t>
    </r>
    <r>
      <rPr>
        <sz val="10"/>
        <rFont val="Arial"/>
        <family val="2"/>
      </rPr>
      <t xml:space="preserve"> Net income increase</t>
    </r>
  </si>
  <si>
    <r>
      <rPr>
        <b/>
        <sz val="10"/>
        <rFont val="Arial"/>
        <family val="2"/>
      </rPr>
      <t>4. a.</t>
    </r>
    <r>
      <rPr>
        <sz val="10"/>
        <rFont val="Arial"/>
        <family val="2"/>
      </rPr>
      <t xml:space="preserve"> Degree of operating leverage</t>
    </r>
  </si>
  <si>
    <r>
      <t xml:space="preserve">     </t>
    </r>
    <r>
      <rPr>
        <b/>
        <sz val="10"/>
        <rFont val="Arial"/>
        <family val="2"/>
      </rPr>
      <t>b.</t>
    </r>
    <r>
      <rPr>
        <sz val="10"/>
        <rFont val="Arial"/>
        <family val="2"/>
      </rPr>
      <t xml:space="preserve"> Increase in net operating income</t>
    </r>
  </si>
  <si>
    <t>5.</t>
  </si>
  <si>
    <r>
      <rPr>
        <b/>
        <sz val="10"/>
        <rFont val="Arial"/>
        <family val="2"/>
      </rPr>
      <t>6.</t>
    </r>
    <r>
      <rPr>
        <sz val="10"/>
        <rFont val="Arial"/>
        <family val="2"/>
      </rPr>
      <t xml:space="preserve">  Incremental analysis</t>
    </r>
  </si>
  <si>
    <t>Given Data P03-21:</t>
  </si>
  <si>
    <t>Problem 3-21</t>
  </si>
  <si>
    <t>Given Data P03-20:</t>
  </si>
  <si>
    <t>Problem 3-20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</si>
</sst>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$&quot;#,##0_);\(&quot;$&quot;#,##0\)"/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12" x14ac:knownFonts="1">
    <font>
      <sz val="10"/>
      <name val="Arial"/>
    </font>
    <font>
      <sz val="10"/>
      <name val="MS Sans Serif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indexed="81"/>
      <name val="Tahoma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sz val="10"/>
      <name val="Arial"/>
      <family val="2"/>
    </font>
    <font>
      <u/>
      <sz val="10"/>
      <color indexed="36"/>
      <name val="Arial"/>
      <family val="2"/>
    </font>
    <font>
      <u/>
      <sz val="10"/>
      <color indexed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hair">
        <color indexed="4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/>
      <top style="thin">
        <color indexed="8"/>
      </top>
      <bottom style="hair">
        <color indexed="4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hair">
        <color indexed="44"/>
      </top>
      <bottom style="hair">
        <color indexed="44"/>
      </bottom>
      <diagonal/>
    </border>
    <border>
      <left style="hair">
        <color indexed="44"/>
      </left>
      <right/>
      <top/>
      <bottom style="hair">
        <color indexed="44"/>
      </bottom>
      <diagonal/>
    </border>
    <border>
      <left style="hair">
        <color indexed="44"/>
      </left>
      <right/>
      <top/>
      <bottom style="thin">
        <color indexed="64"/>
      </bottom>
      <diagonal/>
    </border>
    <border>
      <left style="hair">
        <color indexed="44"/>
      </left>
      <right/>
      <top/>
      <bottom style="double">
        <color indexed="64"/>
      </bottom>
      <diagonal/>
    </border>
    <border>
      <left/>
      <right style="hair">
        <color indexed="44"/>
      </right>
      <top/>
      <bottom style="hair">
        <color indexed="44"/>
      </bottom>
      <diagonal/>
    </border>
    <border>
      <left style="hair">
        <color indexed="44"/>
      </left>
      <right style="hair">
        <color indexed="44"/>
      </right>
      <top/>
      <bottom style="hair">
        <color indexed="44"/>
      </bottom>
      <diagonal/>
    </border>
    <border>
      <left style="hair">
        <color indexed="44"/>
      </left>
      <right style="hair">
        <color indexed="44"/>
      </right>
      <top/>
      <bottom style="double">
        <color indexed="64"/>
      </bottom>
      <diagonal/>
    </border>
    <border>
      <left style="hair">
        <color indexed="44"/>
      </left>
      <right style="hair">
        <color indexed="4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44"/>
      </bottom>
      <diagonal/>
    </border>
    <border>
      <left/>
      <right style="hair">
        <color indexed="44"/>
      </right>
      <top/>
      <bottom style="thin">
        <color indexed="64"/>
      </bottom>
      <diagonal/>
    </border>
    <border>
      <left/>
      <right style="hair">
        <color indexed="44"/>
      </right>
      <top/>
      <bottom style="double">
        <color indexed="64"/>
      </bottom>
      <diagonal/>
    </border>
    <border>
      <left style="hair">
        <color indexed="44"/>
      </left>
      <right style="hair">
        <color indexed="44"/>
      </right>
      <top style="thin">
        <color indexed="64"/>
      </top>
      <bottom style="hair">
        <color indexed="44"/>
      </bottom>
      <diagonal/>
    </border>
    <border>
      <left/>
      <right style="hair">
        <color indexed="44"/>
      </right>
      <top/>
      <bottom style="double">
        <color indexed="8"/>
      </bottom>
      <diagonal/>
    </border>
    <border>
      <left/>
      <right style="hair">
        <color indexed="44"/>
      </right>
      <top/>
      <bottom style="thin">
        <color indexed="8"/>
      </bottom>
      <diagonal/>
    </border>
    <border>
      <left style="hair">
        <color indexed="44"/>
      </left>
      <right style="hair">
        <color indexed="44"/>
      </right>
      <top/>
      <bottom style="thin">
        <color indexed="8"/>
      </bottom>
      <diagonal/>
    </border>
    <border>
      <left style="hair">
        <color indexed="44"/>
      </left>
      <right/>
      <top/>
      <bottom style="thin">
        <color indexed="8"/>
      </bottom>
      <diagonal/>
    </border>
    <border>
      <left style="hair">
        <color indexed="44"/>
      </left>
      <right style="hair">
        <color indexed="44"/>
      </right>
      <top style="thin">
        <color indexed="8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/>
      <bottom style="double">
        <color indexed="8"/>
      </bottom>
      <diagonal/>
    </border>
    <border>
      <left style="hair">
        <color indexed="44"/>
      </left>
      <right/>
      <top style="thin">
        <color indexed="8"/>
      </top>
      <bottom style="hair">
        <color indexed="44"/>
      </bottom>
      <diagonal/>
    </border>
    <border>
      <left style="hair">
        <color indexed="44"/>
      </left>
      <right/>
      <top/>
      <bottom style="double">
        <color indexed="8"/>
      </bottom>
      <diagonal/>
    </border>
  </borders>
  <cellStyleXfs count="11">
    <xf numFmtId="0" fontId="0" fillId="0" borderId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41" fontId="3" fillId="5" borderId="0">
      <alignment horizontal="center"/>
    </xf>
    <xf numFmtId="41" fontId="3" fillId="6" borderId="0" applyBorder="0">
      <protection locked="0"/>
    </xf>
    <xf numFmtId="0" fontId="3" fillId="0" borderId="0"/>
    <xf numFmtId="9" fontId="1" fillId="0" borderId="0" applyFont="0" applyFill="0" applyBorder="0" applyAlignment="0" applyProtection="0"/>
  </cellStyleXfs>
  <cellXfs count="115">
    <xf numFmtId="0" fontId="0" fillId="0" borderId="0" xfId="0"/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horizontal="right"/>
    </xf>
    <xf numFmtId="0" fontId="4" fillId="0" borderId="0" xfId="0" applyFont="1"/>
    <xf numFmtId="0" fontId="4" fillId="0" borderId="0" xfId="0" applyFont="1" applyProtection="1"/>
    <xf numFmtId="0" fontId="3" fillId="0" borderId="0" xfId="9"/>
    <xf numFmtId="0" fontId="2" fillId="3" borderId="0" xfId="0" applyFont="1" applyFill="1" applyAlignment="1">
      <alignment horizontal="centerContinuous"/>
    </xf>
    <xf numFmtId="0" fontId="4" fillId="3" borderId="0" xfId="0" applyFont="1" applyFill="1"/>
    <xf numFmtId="38" fontId="4" fillId="3" borderId="0" xfId="1" applyNumberFormat="1" applyFont="1" applyFill="1"/>
    <xf numFmtId="9" fontId="4" fillId="3" borderId="0" xfId="10" applyFont="1" applyFill="1"/>
    <xf numFmtId="0" fontId="3" fillId="3" borderId="0" xfId="0" applyFont="1" applyFill="1" applyProtection="1"/>
    <xf numFmtId="0" fontId="4" fillId="3" borderId="0" xfId="0" applyFont="1" applyFill="1" applyProtection="1"/>
    <xf numFmtId="0" fontId="4" fillId="3" borderId="0" xfId="0" quotePrefix="1" applyFont="1" applyFill="1" applyProtection="1"/>
    <xf numFmtId="0" fontId="4" fillId="0" borderId="0" xfId="0" applyFont="1" applyBorder="1" applyAlignment="1" applyProtection="1">
      <alignment horizontal="right"/>
    </xf>
    <xf numFmtId="0" fontId="4" fillId="0" borderId="0" xfId="0" applyFont="1" applyAlignment="1" applyProtection="1">
      <alignment horizontal="right"/>
    </xf>
    <xf numFmtId="0" fontId="4" fillId="3" borderId="0" xfId="0" applyFont="1" applyFill="1" applyAlignment="1" applyProtection="1">
      <alignment horizontal="centerContinuous"/>
    </xf>
    <xf numFmtId="37" fontId="4" fillId="3" borderId="0" xfId="0" applyNumberFormat="1" applyFont="1" applyFill="1" applyProtection="1"/>
    <xf numFmtId="0" fontId="4" fillId="3" borderId="0" xfId="0" applyFont="1" applyFill="1" applyAlignment="1" applyProtection="1">
      <alignment horizontal="center"/>
    </xf>
    <xf numFmtId="6" fontId="4" fillId="3" borderId="0" xfId="3" applyNumberFormat="1" applyFont="1" applyFill="1" applyProtection="1"/>
    <xf numFmtId="9" fontId="4" fillId="3" borderId="0" xfId="10" applyFont="1" applyFill="1" applyProtection="1"/>
    <xf numFmtId="9" fontId="4" fillId="2" borderId="1" xfId="0" applyNumberFormat="1" applyFont="1" applyFill="1" applyBorder="1" applyProtection="1">
      <protection locked="0"/>
    </xf>
    <xf numFmtId="9" fontId="4" fillId="2" borderId="2" xfId="0" applyNumberFormat="1" applyFont="1" applyFill="1" applyBorder="1" applyProtection="1">
      <protection locked="0"/>
    </xf>
    <xf numFmtId="9" fontId="4" fillId="2" borderId="3" xfId="0" applyNumberFormat="1" applyFont="1" applyFill="1" applyBorder="1" applyProtection="1">
      <protection locked="0"/>
    </xf>
    <xf numFmtId="9" fontId="4" fillId="2" borderId="4" xfId="0" applyNumberFormat="1" applyFont="1" applyFill="1" applyBorder="1" applyProtection="1">
      <protection locked="0"/>
    </xf>
    <xf numFmtId="9" fontId="4" fillId="2" borderId="1" xfId="10" applyFont="1" applyFill="1" applyBorder="1" applyProtection="1">
      <protection locked="0"/>
    </xf>
    <xf numFmtId="9" fontId="4" fillId="2" borderId="5" xfId="10" applyFont="1" applyFill="1" applyBorder="1" applyProtection="1">
      <protection locked="0"/>
    </xf>
    <xf numFmtId="9" fontId="4" fillId="2" borderId="6" xfId="10" applyFont="1" applyFill="1" applyBorder="1" applyProtection="1">
      <protection locked="0"/>
    </xf>
    <xf numFmtId="9" fontId="4" fillId="2" borderId="7" xfId="10" applyFont="1" applyFill="1" applyBorder="1" applyProtection="1">
      <protection locked="0"/>
    </xf>
    <xf numFmtId="9" fontId="4" fillId="2" borderId="8" xfId="10" applyFont="1" applyFill="1" applyBorder="1" applyProtection="1">
      <protection locked="0"/>
    </xf>
    <xf numFmtId="9" fontId="4" fillId="2" borderId="9" xfId="10" applyFont="1" applyFill="1" applyBorder="1" applyProtection="1">
      <protection locked="0"/>
    </xf>
    <xf numFmtId="9" fontId="4" fillId="2" borderId="10" xfId="10" applyFont="1" applyFill="1" applyBorder="1" applyProtection="1">
      <protection locked="0"/>
    </xf>
    <xf numFmtId="0" fontId="3" fillId="3" borderId="0" xfId="9" applyFill="1"/>
    <xf numFmtId="0" fontId="7" fillId="3" borderId="0" xfId="0" applyFont="1" applyFill="1" applyAlignment="1" applyProtection="1">
      <alignment horizontal="center"/>
    </xf>
    <xf numFmtId="0" fontId="4" fillId="3" borderId="0" xfId="0" applyFont="1" applyFill="1" applyBorder="1" applyProtection="1"/>
    <xf numFmtId="0" fontId="4" fillId="0" borderId="0" xfId="0" applyFont="1" applyBorder="1" applyProtection="1"/>
    <xf numFmtId="0" fontId="4" fillId="4" borderId="0" xfId="0" applyFont="1" applyFill="1" applyBorder="1" applyProtection="1"/>
    <xf numFmtId="42" fontId="4" fillId="3" borderId="0" xfId="1" applyNumberFormat="1" applyFont="1" applyFill="1"/>
    <xf numFmtId="42" fontId="4" fillId="3" borderId="0" xfId="3" applyNumberFormat="1" applyFont="1" applyFill="1"/>
    <xf numFmtId="42" fontId="4" fillId="3" borderId="6" xfId="3" applyNumberFormat="1" applyFont="1" applyFill="1" applyBorder="1"/>
    <xf numFmtId="42" fontId="4" fillId="2" borderId="11" xfId="3" applyNumberFormat="1" applyFont="1" applyFill="1" applyBorder="1" applyProtection="1">
      <protection locked="0"/>
    </xf>
    <xf numFmtId="0" fontId="0" fillId="0" borderId="0" xfId="0" applyProtection="1"/>
    <xf numFmtId="0" fontId="0" fillId="3" borderId="0" xfId="0" applyFill="1" applyProtection="1"/>
    <xf numFmtId="42" fontId="4" fillId="2" borderId="0" xfId="0" applyNumberFormat="1" applyFont="1" applyFill="1" applyProtection="1">
      <protection locked="0"/>
    </xf>
    <xf numFmtId="0" fontId="5" fillId="3" borderId="0" xfId="0" applyFont="1" applyFill="1" applyAlignment="1" applyProtection="1">
      <alignment horizontal="center"/>
    </xf>
    <xf numFmtId="0" fontId="5" fillId="3" borderId="5" xfId="0" applyFont="1" applyFill="1" applyBorder="1" applyAlignment="1" applyProtection="1">
      <alignment horizontal="centerContinuous"/>
    </xf>
    <xf numFmtId="42" fontId="4" fillId="2" borderId="1" xfId="3" applyNumberFormat="1" applyFont="1" applyFill="1" applyBorder="1" applyProtection="1">
      <protection locked="0"/>
    </xf>
    <xf numFmtId="42" fontId="4" fillId="2" borderId="12" xfId="3" applyNumberFormat="1" applyFont="1" applyFill="1" applyBorder="1" applyProtection="1">
      <protection locked="0"/>
    </xf>
    <xf numFmtId="42" fontId="4" fillId="2" borderId="6" xfId="3" applyNumberFormat="1" applyFont="1" applyFill="1" applyBorder="1" applyProtection="1">
      <protection locked="0"/>
    </xf>
    <xf numFmtId="42" fontId="4" fillId="2" borderId="13" xfId="3" applyNumberFormat="1" applyFont="1" applyFill="1" applyBorder="1" applyProtection="1">
      <protection locked="0"/>
    </xf>
    <xf numFmtId="41" fontId="4" fillId="2" borderId="5" xfId="1" applyNumberFormat="1" applyFont="1" applyFill="1" applyBorder="1" applyProtection="1">
      <protection locked="0"/>
    </xf>
    <xf numFmtId="41" fontId="4" fillId="2" borderId="14" xfId="1" applyNumberFormat="1" applyFont="1" applyFill="1" applyBorder="1" applyProtection="1">
      <protection locked="0"/>
    </xf>
    <xf numFmtId="41" fontId="4" fillId="2" borderId="7" xfId="1" applyNumberFormat="1" applyFont="1" applyFill="1" applyBorder="1" applyProtection="1">
      <protection locked="0"/>
    </xf>
    <xf numFmtId="41" fontId="4" fillId="2" borderId="0" xfId="1" applyNumberFormat="1" applyFont="1" applyFill="1" applyProtection="1">
      <protection locked="0"/>
    </xf>
    <xf numFmtId="42" fontId="4" fillId="2" borderId="0" xfId="3" applyNumberFormat="1" applyFont="1" applyFill="1" applyProtection="1">
      <protection locked="0"/>
    </xf>
    <xf numFmtId="41" fontId="4" fillId="2" borderId="1" xfId="1" applyNumberFormat="1" applyFont="1" applyFill="1" applyBorder="1" applyProtection="1">
      <protection locked="0"/>
    </xf>
    <xf numFmtId="41" fontId="4" fillId="3" borderId="0" xfId="0" applyNumberFormat="1" applyFont="1" applyFill="1" applyProtection="1"/>
    <xf numFmtId="41" fontId="4" fillId="2" borderId="15" xfId="1" applyNumberFormat="1" applyFont="1" applyFill="1" applyBorder="1" applyProtection="1">
      <protection locked="0"/>
    </xf>
    <xf numFmtId="43" fontId="4" fillId="2" borderId="7" xfId="1" applyNumberFormat="1" applyFont="1" applyFill="1" applyBorder="1" applyProtection="1">
      <protection locked="0"/>
    </xf>
    <xf numFmtId="41" fontId="4" fillId="2" borderId="16" xfId="1" applyNumberFormat="1" applyFont="1" applyFill="1" applyBorder="1" applyProtection="1">
      <protection locked="0"/>
    </xf>
    <xf numFmtId="42" fontId="4" fillId="2" borderId="17" xfId="3" applyNumberFormat="1" applyFont="1" applyFill="1" applyBorder="1" applyProtection="1">
      <protection locked="0"/>
    </xf>
    <xf numFmtId="41" fontId="4" fillId="2" borderId="5" xfId="0" applyNumberFormat="1" applyFont="1" applyFill="1" applyBorder="1" applyProtection="1">
      <protection locked="0"/>
    </xf>
    <xf numFmtId="41" fontId="4" fillId="2" borderId="18" xfId="1" applyNumberFormat="1" applyFont="1" applyFill="1" applyBorder="1" applyProtection="1">
      <protection locked="0"/>
    </xf>
    <xf numFmtId="42" fontId="4" fillId="2" borderId="6" xfId="0" applyNumberFormat="1" applyFont="1" applyFill="1" applyBorder="1" applyProtection="1">
      <protection locked="0"/>
    </xf>
    <xf numFmtId="41" fontId="4" fillId="3" borderId="0" xfId="1" applyNumberFormat="1" applyFont="1" applyFill="1"/>
    <xf numFmtId="41" fontId="4" fillId="3" borderId="5" xfId="1" applyNumberFormat="1" applyFont="1" applyFill="1" applyBorder="1"/>
    <xf numFmtId="0" fontId="5" fillId="3" borderId="5" xfId="0" applyFont="1" applyFill="1" applyBorder="1" applyAlignment="1" applyProtection="1">
      <alignment horizontal="center"/>
    </xf>
    <xf numFmtId="0" fontId="5" fillId="3" borderId="2" xfId="0" applyFont="1" applyFill="1" applyBorder="1" applyAlignment="1" applyProtection="1">
      <alignment horizontal="center"/>
    </xf>
    <xf numFmtId="5" fontId="5" fillId="3" borderId="2" xfId="0" applyNumberFormat="1" applyFont="1" applyFill="1" applyBorder="1" applyAlignment="1" applyProtection="1">
      <alignment horizontal="center"/>
    </xf>
    <xf numFmtId="42" fontId="4" fillId="2" borderId="11" xfId="0" applyNumberFormat="1" applyFont="1" applyFill="1" applyBorder="1" applyProtection="1">
      <protection locked="0"/>
    </xf>
    <xf numFmtId="42" fontId="4" fillId="2" borderId="19" xfId="0" applyNumberFormat="1" applyFont="1" applyFill="1" applyBorder="1" applyProtection="1">
      <protection locked="0"/>
    </xf>
    <xf numFmtId="42" fontId="4" fillId="2" borderId="2" xfId="0" applyNumberFormat="1" applyFont="1" applyFill="1" applyBorder="1" applyProtection="1">
      <protection locked="0"/>
    </xf>
    <xf numFmtId="42" fontId="4" fillId="2" borderId="3" xfId="0" applyNumberFormat="1" applyFont="1" applyFill="1" applyBorder="1" applyProtection="1">
      <protection locked="0"/>
    </xf>
    <xf numFmtId="42" fontId="4" fillId="2" borderId="1" xfId="0" applyNumberFormat="1" applyFont="1" applyFill="1" applyBorder="1" applyProtection="1">
      <protection locked="0"/>
    </xf>
    <xf numFmtId="41" fontId="4" fillId="2" borderId="20" xfId="0" applyNumberFormat="1" applyFont="1" applyFill="1" applyBorder="1" applyProtection="1">
      <protection locked="0"/>
    </xf>
    <xf numFmtId="41" fontId="4" fillId="2" borderId="2" xfId="0" applyNumberFormat="1" applyFont="1" applyFill="1" applyBorder="1" applyProtection="1">
      <protection locked="0"/>
    </xf>
    <xf numFmtId="41" fontId="4" fillId="2" borderId="3" xfId="1" applyNumberFormat="1" applyFont="1" applyFill="1" applyBorder="1" applyProtection="1">
      <protection locked="0"/>
    </xf>
    <xf numFmtId="41" fontId="4" fillId="2" borderId="4" xfId="0" applyNumberFormat="1" applyFont="1" applyFill="1" applyBorder="1" applyProtection="1">
      <protection locked="0"/>
    </xf>
    <xf numFmtId="42" fontId="4" fillId="2" borderId="4" xfId="0" applyNumberFormat="1" applyFont="1" applyFill="1" applyBorder="1" applyProtection="1">
      <protection locked="0"/>
    </xf>
    <xf numFmtId="43" fontId="4" fillId="2" borderId="21" xfId="0" applyNumberFormat="1" applyFont="1" applyFill="1" applyBorder="1" applyProtection="1">
      <protection locked="0"/>
    </xf>
    <xf numFmtId="43" fontId="4" fillId="2" borderId="22" xfId="0" applyNumberFormat="1" applyFont="1" applyFill="1" applyBorder="1" applyProtection="1">
      <protection locked="0"/>
    </xf>
    <xf numFmtId="44" fontId="4" fillId="2" borderId="23" xfId="0" applyNumberFormat="1" applyFont="1" applyFill="1" applyBorder="1" applyProtection="1">
      <protection locked="0"/>
    </xf>
    <xf numFmtId="44" fontId="4" fillId="2" borderId="24" xfId="0" applyNumberFormat="1" applyFont="1" applyFill="1" applyBorder="1" applyProtection="1">
      <protection locked="0"/>
    </xf>
    <xf numFmtId="44" fontId="4" fillId="2" borderId="25" xfId="0" applyNumberFormat="1" applyFont="1" applyFill="1" applyBorder="1" applyProtection="1">
      <protection locked="0"/>
    </xf>
    <xf numFmtId="44" fontId="4" fillId="2" borderId="26" xfId="0" applyNumberFormat="1" applyFont="1" applyFill="1" applyBorder="1" applyProtection="1">
      <protection locked="0"/>
    </xf>
    <xf numFmtId="42" fontId="4" fillId="3" borderId="0" xfId="3" applyNumberFormat="1" applyFont="1" applyFill="1" applyProtection="1"/>
    <xf numFmtId="42" fontId="4" fillId="3" borderId="0" xfId="1" applyNumberFormat="1" applyFont="1" applyFill="1" applyProtection="1"/>
    <xf numFmtId="42" fontId="4" fillId="3" borderId="0" xfId="0" applyNumberFormat="1" applyFont="1" applyFill="1" applyProtection="1"/>
    <xf numFmtId="42" fontId="4" fillId="3" borderId="6" xfId="3" applyNumberFormat="1" applyFont="1" applyFill="1" applyBorder="1" applyProtection="1"/>
    <xf numFmtId="41" fontId="4" fillId="3" borderId="5" xfId="1" applyNumberFormat="1" applyFont="1" applyFill="1" applyBorder="1" applyProtection="1"/>
    <xf numFmtId="41" fontId="4" fillId="3" borderId="0" xfId="1" applyNumberFormat="1" applyFont="1" applyFill="1" applyProtection="1"/>
    <xf numFmtId="44" fontId="4" fillId="3" borderId="0" xfId="3" applyNumberFormat="1" applyFont="1" applyFill="1"/>
    <xf numFmtId="9" fontId="4" fillId="3" borderId="0" xfId="3" applyNumberFormat="1" applyFont="1" applyFill="1"/>
    <xf numFmtId="0" fontId="2" fillId="3" borderId="0" xfId="0" applyFont="1" applyFill="1" applyAlignment="1" applyProtection="1">
      <alignment horizontal="centerContinuous"/>
    </xf>
    <xf numFmtId="0" fontId="5" fillId="3" borderId="0" xfId="0" applyFont="1" applyFill="1" applyAlignment="1" applyProtection="1">
      <alignment horizontal="centerContinuous"/>
    </xf>
    <xf numFmtId="0" fontId="2" fillId="3" borderId="0" xfId="0" quotePrefix="1" applyFont="1" applyFill="1" applyProtection="1"/>
    <xf numFmtId="0" fontId="2" fillId="3" borderId="0" xfId="0" quotePrefix="1" applyNumberFormat="1" applyFont="1" applyFill="1" applyAlignment="1" applyProtection="1">
      <alignment horizontal="left"/>
    </xf>
    <xf numFmtId="42" fontId="4" fillId="2" borderId="6" xfId="0" applyNumberFormat="1" applyFont="1" applyFill="1" applyBorder="1" applyAlignment="1" applyProtection="1">
      <alignment horizontal="center"/>
      <protection locked="0"/>
    </xf>
    <xf numFmtId="0" fontId="2" fillId="3" borderId="0" xfId="0" applyFont="1" applyFill="1" applyAlignment="1" applyProtection="1">
      <alignment horizontal="center"/>
    </xf>
    <xf numFmtId="0" fontId="4" fillId="3" borderId="0" xfId="0" applyFont="1" applyFill="1" applyAlignment="1" applyProtection="1">
      <alignment horizontal="left"/>
    </xf>
    <xf numFmtId="0" fontId="2" fillId="0" borderId="0" xfId="0" quotePrefix="1" applyFont="1" applyBorder="1" applyAlignment="1" applyProtection="1">
      <alignment horizontal="left"/>
    </xf>
    <xf numFmtId="0" fontId="2" fillId="0" borderId="0" xfId="0" applyFont="1" applyAlignment="1" applyProtection="1">
      <alignment horizontal="left"/>
      <protection locked="0"/>
    </xf>
    <xf numFmtId="0" fontId="2" fillId="3" borderId="0" xfId="0" applyFont="1" applyFill="1" applyAlignment="1">
      <alignment horizontal="center"/>
    </xf>
    <xf numFmtId="0" fontId="3" fillId="0" borderId="0" xfId="0" applyFont="1" applyAlignment="1" applyProtection="1">
      <alignment horizontal="left"/>
    </xf>
    <xf numFmtId="0" fontId="4" fillId="3" borderId="0" xfId="0" applyFont="1" applyFill="1" applyAlignment="1">
      <alignment horizontal="left"/>
    </xf>
    <xf numFmtId="0" fontId="5" fillId="0" borderId="0" xfId="0" quotePrefix="1" applyFont="1" applyBorder="1" applyAlignment="1" applyProtection="1">
      <alignment horizontal="left"/>
    </xf>
    <xf numFmtId="0" fontId="5" fillId="0" borderId="0" xfId="0" applyFont="1" applyAlignment="1" applyProtection="1">
      <alignment horizontal="left"/>
      <protection locked="0"/>
    </xf>
    <xf numFmtId="0" fontId="4" fillId="2" borderId="0" xfId="0" applyFont="1" applyFill="1" applyAlignment="1" applyProtection="1">
      <alignment horizontal="left"/>
      <protection locked="0"/>
    </xf>
    <xf numFmtId="0" fontId="0" fillId="0" borderId="0" xfId="0" applyAlignment="1" applyProtection="1">
      <protection locked="0"/>
    </xf>
    <xf numFmtId="0" fontId="5" fillId="3" borderId="0" xfId="0" applyFont="1" applyFill="1" applyAlignment="1" applyProtection="1">
      <alignment horizontal="center"/>
    </xf>
    <xf numFmtId="0" fontId="3" fillId="3" borderId="0" xfId="0" applyFont="1" applyFill="1" applyAlignment="1" applyProtection="1">
      <alignment horizontal="left"/>
    </xf>
    <xf numFmtId="0" fontId="4" fillId="3" borderId="0" xfId="0" quotePrefix="1" applyFont="1" applyFill="1" applyAlignment="1" applyProtection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</cellXfs>
  <cellStyles count="11">
    <cellStyle name="Comma" xfId="1" builtinId="3" customBuiltin="1"/>
    <cellStyle name="Comma [0]" xfId="2" builtinId="6" customBuiltin="1"/>
    <cellStyle name="Currency" xfId="3" builtinId="4" customBuiltin="1"/>
    <cellStyle name="Currency [0]" xfId="4" builtinId="7" customBuiltin="1"/>
    <cellStyle name="Followed Hyperlink" xfId="5" builtinId="9" customBuiltin="1"/>
    <cellStyle name="Hyperlink" xfId="6" builtinId="8" customBuiltin="1"/>
    <cellStyle name="MH Blue w/ #" xfId="7"/>
    <cellStyle name="MH Yellow w/#" xfId="8"/>
    <cellStyle name="Normal" xfId="0" builtinId="0" customBuiltin="1"/>
    <cellStyle name="Normal_Sheet" xfId="9"/>
    <cellStyle name="Percent" xfId="10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AK263"/>
  <sheetViews>
    <sheetView showGridLines="0" tabSelected="1" zoomScaleNormal="100" workbookViewId="0">
      <selection activeCell="D1" sqref="D1:E1"/>
    </sheetView>
  </sheetViews>
  <sheetFormatPr defaultRowHeight="12.75" x14ac:dyDescent="0.2"/>
  <cols>
    <col min="1" max="1" width="3.5703125" style="1" customWidth="1"/>
    <col min="2" max="10" width="12.7109375" style="1" customWidth="1"/>
    <col min="11" max="11" width="2.7109375" style="5" customWidth="1"/>
    <col min="12" max="33" width="12.7109375" style="5" customWidth="1"/>
    <col min="34" max="37" width="9.140625" style="5"/>
    <col min="38" max="16384" width="9.140625" style="1"/>
  </cols>
  <sheetData>
    <row r="1" spans="1:12" x14ac:dyDescent="0.2">
      <c r="C1" s="4" t="s">
        <v>0</v>
      </c>
      <c r="D1" s="102"/>
      <c r="E1" s="102"/>
      <c r="K1" s="6"/>
      <c r="L1" s="6"/>
    </row>
    <row r="2" spans="1:12" x14ac:dyDescent="0.2">
      <c r="A2" s="6"/>
      <c r="B2" s="3"/>
      <c r="C2" s="4" t="s">
        <v>1</v>
      </c>
      <c r="D2" s="102"/>
      <c r="E2" s="102"/>
      <c r="I2" s="42"/>
      <c r="J2" s="42"/>
      <c r="K2" s="6"/>
      <c r="L2" s="6"/>
    </row>
    <row r="3" spans="1:12" x14ac:dyDescent="0.2">
      <c r="A3" s="6"/>
      <c r="B3" s="3"/>
      <c r="D3" s="101" t="s">
        <v>120</v>
      </c>
      <c r="E3" s="101"/>
      <c r="I3" s="42"/>
      <c r="J3" s="42"/>
      <c r="K3" s="6"/>
      <c r="L3" s="6"/>
    </row>
    <row r="4" spans="1:12" x14ac:dyDescent="0.2">
      <c r="E4" s="3"/>
      <c r="F4" s="3"/>
      <c r="I4" s="42"/>
      <c r="J4" s="42"/>
      <c r="K4" s="6"/>
      <c r="L4" s="6"/>
    </row>
    <row r="5" spans="1:12" x14ac:dyDescent="0.2">
      <c r="A5" s="99" t="s">
        <v>105</v>
      </c>
      <c r="B5" s="99"/>
      <c r="C5" s="99"/>
      <c r="D5" s="99"/>
      <c r="E5" s="99"/>
      <c r="F5" s="99"/>
      <c r="G5" s="99"/>
      <c r="H5" s="99"/>
      <c r="I5" s="99"/>
      <c r="J5" s="99"/>
      <c r="K5" s="13"/>
      <c r="L5" s="6"/>
    </row>
    <row r="6" spans="1:12" x14ac:dyDescent="0.2">
      <c r="A6" s="13"/>
      <c r="B6" s="13"/>
      <c r="C6" s="13"/>
      <c r="D6" s="13"/>
      <c r="E6" s="13"/>
      <c r="F6" s="13"/>
      <c r="G6" s="13"/>
      <c r="H6" s="13"/>
      <c r="I6" s="13"/>
      <c r="J6" s="12"/>
      <c r="K6" s="13"/>
      <c r="L6" s="6"/>
    </row>
    <row r="7" spans="1:12" x14ac:dyDescent="0.2">
      <c r="A7" s="96" t="s">
        <v>4</v>
      </c>
      <c r="B7" s="100" t="s">
        <v>5</v>
      </c>
      <c r="C7" s="100"/>
      <c r="D7" s="100"/>
      <c r="E7" s="45"/>
      <c r="F7" s="45"/>
      <c r="G7" s="45" t="s">
        <v>6</v>
      </c>
      <c r="H7" s="13"/>
      <c r="I7" s="13"/>
      <c r="J7" s="12"/>
      <c r="K7" s="13"/>
      <c r="L7" s="6"/>
    </row>
    <row r="8" spans="1:12" x14ac:dyDescent="0.2">
      <c r="A8" s="13"/>
      <c r="B8" s="100"/>
      <c r="C8" s="100"/>
      <c r="D8" s="100"/>
      <c r="E8" s="45" t="s">
        <v>8</v>
      </c>
      <c r="F8" s="45" t="s">
        <v>9</v>
      </c>
      <c r="G8" s="45" t="s">
        <v>10</v>
      </c>
      <c r="H8" s="13"/>
      <c r="I8" s="13"/>
      <c r="J8" s="13"/>
      <c r="K8" s="13"/>
      <c r="L8" s="6"/>
    </row>
    <row r="9" spans="1:12" x14ac:dyDescent="0.2">
      <c r="A9" s="13"/>
      <c r="B9" s="100" t="s">
        <v>3</v>
      </c>
      <c r="C9" s="100"/>
      <c r="D9" s="100"/>
      <c r="E9" s="47"/>
      <c r="F9" s="48"/>
      <c r="G9" s="26"/>
      <c r="H9" s="13"/>
      <c r="I9" s="13"/>
      <c r="J9" s="13"/>
      <c r="K9" s="13"/>
      <c r="L9" s="6"/>
    </row>
    <row r="10" spans="1:12" x14ac:dyDescent="0.2">
      <c r="A10" s="13"/>
      <c r="B10" s="100" t="s">
        <v>43</v>
      </c>
      <c r="C10" s="100"/>
      <c r="D10" s="100"/>
      <c r="E10" s="51"/>
      <c r="F10" s="52"/>
      <c r="G10" s="27"/>
      <c r="H10" s="13"/>
      <c r="I10" s="13"/>
      <c r="J10" s="13"/>
      <c r="K10" s="13"/>
      <c r="L10" s="6"/>
    </row>
    <row r="11" spans="1:12" ht="13.5" thickBot="1" x14ac:dyDescent="0.25">
      <c r="A11" s="13"/>
      <c r="B11" s="100" t="s">
        <v>11</v>
      </c>
      <c r="C11" s="100"/>
      <c r="D11" s="100"/>
      <c r="E11" s="49"/>
      <c r="F11" s="50"/>
      <c r="G11" s="28"/>
      <c r="H11" s="13"/>
      <c r="I11" s="13"/>
      <c r="J11" s="13"/>
      <c r="K11" s="13"/>
      <c r="L11" s="6"/>
    </row>
    <row r="12" spans="1:12" ht="13.5" thickTop="1" x14ac:dyDescent="0.2">
      <c r="A12" s="13"/>
      <c r="B12" s="100"/>
      <c r="C12" s="100"/>
      <c r="D12" s="100"/>
      <c r="E12" s="34" t="str">
        <f>IF(E11="","",IF(E11=81000,"Correct!","Try again!"))</f>
        <v/>
      </c>
      <c r="F12" s="34" t="str">
        <f>IF(F11="","",IF(F11=6,"Correct!","Try again!"))</f>
        <v/>
      </c>
      <c r="G12" s="34" t="str">
        <f>IF(G11="","",IF(G11=0.3,"Correct!","Try again!"))</f>
        <v/>
      </c>
      <c r="H12" s="13"/>
      <c r="I12" s="13"/>
      <c r="J12" s="13"/>
      <c r="K12" s="13"/>
      <c r="L12" s="6"/>
    </row>
    <row r="13" spans="1:12" x14ac:dyDescent="0.2">
      <c r="A13" s="13"/>
      <c r="B13" s="100" t="s">
        <v>14</v>
      </c>
      <c r="C13" s="100"/>
      <c r="D13" s="100"/>
      <c r="E13" s="19"/>
      <c r="F13" s="19"/>
      <c r="G13" s="19"/>
      <c r="H13" s="19"/>
      <c r="I13" s="13"/>
      <c r="J13" s="13"/>
      <c r="K13" s="13"/>
      <c r="L13" s="6"/>
    </row>
    <row r="14" spans="1:12" x14ac:dyDescent="0.2">
      <c r="A14" s="13"/>
      <c r="B14" s="100" t="s">
        <v>56</v>
      </c>
      <c r="C14" s="100"/>
      <c r="D14" s="100"/>
      <c r="E14" s="44"/>
      <c r="F14" s="19"/>
      <c r="G14" s="19"/>
      <c r="H14" s="19"/>
      <c r="I14" s="13"/>
      <c r="J14" s="13"/>
      <c r="K14" s="13"/>
      <c r="L14" s="6"/>
    </row>
    <row r="15" spans="1:12" x14ac:dyDescent="0.2">
      <c r="A15" s="13"/>
      <c r="B15" s="100" t="s">
        <v>17</v>
      </c>
      <c r="C15" s="100"/>
      <c r="D15" s="100"/>
      <c r="E15" s="53"/>
      <c r="F15" s="13"/>
      <c r="G15" s="13"/>
      <c r="H15" s="13"/>
      <c r="I15" s="13"/>
      <c r="J15" s="13"/>
      <c r="K15" s="13"/>
      <c r="L15" s="6"/>
    </row>
    <row r="16" spans="1:12" x14ac:dyDescent="0.2">
      <c r="A16" s="13"/>
      <c r="B16" s="100" t="s">
        <v>18</v>
      </c>
      <c r="C16" s="100"/>
      <c r="D16" s="100"/>
      <c r="E16" s="54"/>
      <c r="F16" s="13"/>
      <c r="G16" s="13"/>
      <c r="H16" s="13"/>
      <c r="I16" s="13"/>
      <c r="J16" s="13"/>
      <c r="K16" s="13"/>
      <c r="L16" s="6"/>
    </row>
    <row r="17" spans="1:12" x14ac:dyDescent="0.2">
      <c r="A17" s="13"/>
      <c r="B17" s="100" t="s">
        <v>20</v>
      </c>
      <c r="C17" s="100"/>
      <c r="D17" s="100"/>
      <c r="E17" s="53"/>
      <c r="F17" s="13"/>
      <c r="G17" s="13"/>
      <c r="H17" s="13"/>
      <c r="I17" s="13"/>
      <c r="J17" s="13"/>
      <c r="K17" s="13"/>
      <c r="L17" s="6"/>
    </row>
    <row r="18" spans="1:12" x14ac:dyDescent="0.2">
      <c r="A18" s="13"/>
      <c r="B18" s="100" t="s">
        <v>89</v>
      </c>
      <c r="C18" s="100"/>
      <c r="D18" s="100"/>
      <c r="E18" s="53"/>
      <c r="F18" s="34" t="str">
        <f>IF(E18="","",IF(E18=15000,"Correct!","Try again!"))</f>
        <v/>
      </c>
      <c r="G18" s="13"/>
      <c r="H18" s="13"/>
      <c r="I18" s="13"/>
      <c r="J18" s="13"/>
      <c r="K18" s="13"/>
      <c r="L18" s="6"/>
    </row>
    <row r="19" spans="1:12" x14ac:dyDescent="0.2">
      <c r="A19" s="13"/>
      <c r="B19" s="100" t="s">
        <v>90</v>
      </c>
      <c r="C19" s="100"/>
      <c r="D19" s="100"/>
      <c r="E19" s="55"/>
      <c r="F19" s="34" t="str">
        <f>IF(E19="","",IF(E19=300000,"Correct!","Try again!"))</f>
        <v/>
      </c>
      <c r="G19" s="13"/>
      <c r="H19" s="13"/>
      <c r="I19" s="13"/>
      <c r="J19" s="13"/>
      <c r="K19" s="13"/>
      <c r="L19" s="6"/>
    </row>
    <row r="20" spans="1:12" x14ac:dyDescent="0.2">
      <c r="A20" s="13"/>
      <c r="B20" s="100"/>
      <c r="C20" s="100"/>
      <c r="D20" s="100"/>
      <c r="E20" s="13"/>
      <c r="F20" s="13"/>
      <c r="G20" s="13"/>
      <c r="H20" s="13"/>
      <c r="I20" s="13"/>
      <c r="J20" s="13"/>
      <c r="K20" s="13"/>
      <c r="L20" s="6"/>
    </row>
    <row r="21" spans="1:12" x14ac:dyDescent="0.2">
      <c r="A21" s="13"/>
      <c r="B21" s="100" t="s">
        <v>23</v>
      </c>
      <c r="C21" s="100"/>
      <c r="D21" s="100"/>
      <c r="E21" s="13"/>
      <c r="F21" s="13"/>
      <c r="G21" s="13"/>
      <c r="H21" s="13"/>
      <c r="I21" s="13"/>
      <c r="J21" s="13"/>
      <c r="K21" s="13"/>
      <c r="L21" s="6"/>
    </row>
    <row r="22" spans="1:12" x14ac:dyDescent="0.2">
      <c r="A22" s="13"/>
      <c r="B22" s="100" t="s">
        <v>25</v>
      </c>
      <c r="C22" s="100"/>
      <c r="D22" s="100"/>
      <c r="E22" s="13"/>
      <c r="F22" s="13"/>
      <c r="G22" s="13"/>
      <c r="H22" s="13"/>
      <c r="I22" s="13"/>
      <c r="J22" s="13"/>
      <c r="K22" s="13"/>
      <c r="L22" s="6"/>
    </row>
    <row r="23" spans="1:12" x14ac:dyDescent="0.2">
      <c r="A23" s="13"/>
      <c r="B23" s="100" t="s">
        <v>89</v>
      </c>
      <c r="C23" s="100"/>
      <c r="D23" s="100"/>
      <c r="E23" s="56"/>
      <c r="F23" s="34" t="str">
        <f>IF(E23="","",IF(E23=15000,"Correct!","Try again!"))</f>
        <v/>
      </c>
      <c r="G23" s="13"/>
      <c r="H23" s="13"/>
      <c r="I23" s="13"/>
      <c r="J23" s="13"/>
      <c r="K23" s="13"/>
      <c r="L23" s="6"/>
    </row>
    <row r="24" spans="1:12" x14ac:dyDescent="0.2">
      <c r="A24" s="13"/>
      <c r="B24" s="100" t="s">
        <v>90</v>
      </c>
      <c r="C24" s="100"/>
      <c r="D24" s="100"/>
      <c r="E24" s="55"/>
      <c r="F24" s="34" t="str">
        <f>IF(E24="","",IF(E24=300000,"Correct!","Try again!"))</f>
        <v/>
      </c>
      <c r="G24" s="13"/>
      <c r="H24" s="13"/>
      <c r="I24" s="13"/>
      <c r="J24" s="13"/>
      <c r="K24" s="13"/>
      <c r="L24" s="6"/>
    </row>
    <row r="25" spans="1:12" x14ac:dyDescent="0.2">
      <c r="A25" s="13"/>
      <c r="B25" s="100"/>
      <c r="C25" s="100"/>
      <c r="D25" s="100"/>
      <c r="E25" s="57"/>
      <c r="F25" s="13"/>
      <c r="G25" s="13"/>
      <c r="H25" s="13"/>
      <c r="I25" s="13"/>
      <c r="J25" s="13"/>
      <c r="K25" s="13"/>
      <c r="L25" s="6"/>
    </row>
    <row r="26" spans="1:12" x14ac:dyDescent="0.2">
      <c r="A26" s="96" t="s">
        <v>29</v>
      </c>
      <c r="B26" s="100" t="s">
        <v>30</v>
      </c>
      <c r="C26" s="100"/>
      <c r="D26" s="100"/>
      <c r="E26" s="57"/>
      <c r="F26" s="13"/>
      <c r="G26" s="13"/>
      <c r="H26" s="13"/>
      <c r="I26" s="13"/>
      <c r="J26" s="13"/>
      <c r="K26" s="13"/>
      <c r="L26" s="6"/>
    </row>
    <row r="27" spans="1:12" x14ac:dyDescent="0.2">
      <c r="A27" s="13"/>
      <c r="B27" s="100" t="s">
        <v>32</v>
      </c>
      <c r="C27" s="100"/>
      <c r="D27" s="100"/>
      <c r="E27" s="47"/>
      <c r="F27" s="13"/>
      <c r="G27" s="13"/>
      <c r="H27" s="13"/>
      <c r="I27" s="13"/>
      <c r="J27" s="13"/>
      <c r="K27" s="13"/>
      <c r="L27" s="6"/>
    </row>
    <row r="28" spans="1:12" x14ac:dyDescent="0.2">
      <c r="A28" s="13"/>
      <c r="B28" s="100" t="s">
        <v>34</v>
      </c>
      <c r="C28" s="100"/>
      <c r="D28" s="100"/>
      <c r="E28" s="51"/>
      <c r="F28" s="13"/>
      <c r="G28" s="13"/>
      <c r="H28" s="13"/>
      <c r="I28" s="13"/>
      <c r="J28" s="13"/>
      <c r="K28" s="13"/>
      <c r="L28" s="6"/>
    </row>
    <row r="29" spans="1:12" ht="13.5" thickBot="1" x14ac:dyDescent="0.25">
      <c r="A29" s="13"/>
      <c r="B29" s="100" t="s">
        <v>36</v>
      </c>
      <c r="C29" s="100"/>
      <c r="D29" s="100"/>
      <c r="E29" s="49"/>
      <c r="F29" s="34" t="str">
        <f>IF(E29="","",IF(E29=13000,"Correct!","Try again!"))</f>
        <v/>
      </c>
      <c r="G29" s="13"/>
      <c r="H29" s="13"/>
      <c r="I29" s="13"/>
      <c r="J29" s="13"/>
      <c r="K29" s="13"/>
      <c r="L29" s="6"/>
    </row>
    <row r="30" spans="1:12" ht="13.5" thickTop="1" x14ac:dyDescent="0.2">
      <c r="A30" s="13"/>
      <c r="B30" s="100"/>
      <c r="C30" s="100"/>
      <c r="D30" s="100"/>
      <c r="E30" s="57"/>
      <c r="F30" s="13"/>
      <c r="G30" s="13"/>
      <c r="H30" s="13"/>
      <c r="I30" s="13"/>
      <c r="J30" s="13"/>
      <c r="K30" s="13"/>
      <c r="L30" s="6"/>
    </row>
    <row r="31" spans="1:12" x14ac:dyDescent="0.2">
      <c r="A31" s="13"/>
      <c r="B31" s="100" t="s">
        <v>37</v>
      </c>
      <c r="C31" s="100"/>
      <c r="D31" s="100"/>
      <c r="E31" s="47"/>
      <c r="F31" s="13"/>
      <c r="G31" s="13"/>
      <c r="H31" s="13"/>
      <c r="I31" s="13"/>
      <c r="J31" s="13"/>
      <c r="K31" s="13"/>
      <c r="L31" s="6"/>
    </row>
    <row r="32" spans="1:12" x14ac:dyDescent="0.2">
      <c r="A32" s="13"/>
      <c r="B32" s="100" t="s">
        <v>38</v>
      </c>
      <c r="C32" s="100"/>
      <c r="D32" s="100"/>
      <c r="E32" s="51"/>
      <c r="F32" s="13"/>
      <c r="G32" s="13"/>
      <c r="H32" s="13"/>
      <c r="I32" s="13"/>
      <c r="J32" s="13"/>
      <c r="K32" s="13"/>
      <c r="L32" s="6"/>
    </row>
    <row r="33" spans="1:12" ht="13.5" thickBot="1" x14ac:dyDescent="0.25">
      <c r="A33" s="13"/>
      <c r="B33" s="100" t="s">
        <v>39</v>
      </c>
      <c r="C33" s="100"/>
      <c r="D33" s="100"/>
      <c r="E33" s="49"/>
      <c r="F33" s="34" t="str">
        <f>IF(E33="","",IF(E33=4000,"Correct!","Try again!"))</f>
        <v/>
      </c>
      <c r="G33" s="13"/>
      <c r="H33" s="13"/>
      <c r="I33" s="13"/>
      <c r="J33" s="13"/>
      <c r="K33" s="13"/>
      <c r="L33" s="6"/>
    </row>
    <row r="34" spans="1:12" ht="13.5" thickTop="1" x14ac:dyDescent="0.2">
      <c r="A34" s="13"/>
      <c r="B34" s="100"/>
      <c r="C34" s="100"/>
      <c r="D34" s="100"/>
      <c r="E34" s="57"/>
      <c r="F34" s="13"/>
      <c r="G34" s="13"/>
      <c r="H34" s="13"/>
      <c r="I34" s="13"/>
      <c r="J34" s="13"/>
      <c r="K34" s="13"/>
      <c r="L34" s="6"/>
    </row>
    <row r="35" spans="1:12" x14ac:dyDescent="0.2">
      <c r="A35" s="96" t="s">
        <v>40</v>
      </c>
      <c r="B35" s="100" t="s">
        <v>3</v>
      </c>
      <c r="C35" s="100"/>
      <c r="D35" s="100"/>
      <c r="E35" s="47"/>
      <c r="F35" s="13"/>
      <c r="G35" s="13"/>
      <c r="H35" s="13"/>
      <c r="I35" s="13"/>
      <c r="J35" s="13"/>
      <c r="K35" s="13"/>
      <c r="L35" s="6"/>
    </row>
    <row r="36" spans="1:12" x14ac:dyDescent="0.2">
      <c r="A36" s="13"/>
      <c r="B36" s="100" t="s">
        <v>43</v>
      </c>
      <c r="C36" s="100"/>
      <c r="D36" s="100"/>
      <c r="E36" s="51"/>
      <c r="F36" s="13"/>
      <c r="G36" s="13"/>
      <c r="H36" s="13"/>
      <c r="I36" s="13"/>
      <c r="J36" s="13"/>
      <c r="K36" s="13"/>
      <c r="L36" s="6"/>
    </row>
    <row r="37" spans="1:12" x14ac:dyDescent="0.2">
      <c r="A37" s="13"/>
      <c r="B37" s="100" t="s">
        <v>11</v>
      </c>
      <c r="C37" s="100"/>
      <c r="D37" s="100"/>
      <c r="E37" s="58"/>
      <c r="F37" s="13"/>
      <c r="G37" s="13"/>
      <c r="H37" s="13"/>
      <c r="I37" s="13"/>
      <c r="J37" s="13"/>
      <c r="K37" s="13"/>
      <c r="L37" s="6"/>
    </row>
    <row r="38" spans="1:12" x14ac:dyDescent="0.2">
      <c r="A38" s="13"/>
      <c r="B38" s="100" t="s">
        <v>44</v>
      </c>
      <c r="C38" s="100"/>
      <c r="D38" s="100"/>
      <c r="E38" s="51"/>
      <c r="F38" s="13"/>
      <c r="G38" s="13"/>
      <c r="H38" s="13"/>
      <c r="I38" s="13"/>
      <c r="J38" s="13"/>
      <c r="K38" s="13"/>
      <c r="L38" s="6"/>
    </row>
    <row r="39" spans="1:12" ht="13.5" thickBot="1" x14ac:dyDescent="0.25">
      <c r="A39" s="13"/>
      <c r="B39" s="100" t="s">
        <v>12</v>
      </c>
      <c r="C39" s="100"/>
      <c r="D39" s="100"/>
      <c r="E39" s="49"/>
      <c r="F39" s="34" t="str">
        <f>IF(E39="","",IF(E39=-17000,"Correct!","Try again!"))</f>
        <v/>
      </c>
      <c r="G39" s="13"/>
      <c r="H39" s="13"/>
      <c r="I39" s="13"/>
      <c r="J39" s="13"/>
      <c r="K39" s="13"/>
      <c r="L39" s="6"/>
    </row>
    <row r="40" spans="1:12" ht="13.5" thickTop="1" x14ac:dyDescent="0.2">
      <c r="A40" s="13"/>
      <c r="B40" s="100"/>
      <c r="C40" s="100"/>
      <c r="D40" s="100"/>
      <c r="E40" s="13"/>
      <c r="F40" s="13"/>
      <c r="G40" s="13"/>
      <c r="H40" s="13"/>
      <c r="I40" s="13"/>
      <c r="J40" s="13"/>
      <c r="K40" s="13"/>
      <c r="L40" s="6"/>
    </row>
    <row r="41" spans="1:12" x14ac:dyDescent="0.2">
      <c r="A41" s="96" t="s">
        <v>41</v>
      </c>
      <c r="B41" s="100" t="s">
        <v>42</v>
      </c>
      <c r="C41" s="100"/>
      <c r="D41" s="100"/>
      <c r="E41" s="13"/>
      <c r="F41" s="13"/>
      <c r="G41" s="13"/>
      <c r="H41" s="13"/>
      <c r="I41" s="13"/>
      <c r="J41" s="13"/>
      <c r="K41" s="13"/>
      <c r="L41" s="6"/>
    </row>
    <row r="42" spans="1:12" x14ac:dyDescent="0.2">
      <c r="A42" s="14"/>
      <c r="B42" s="100" t="s">
        <v>56</v>
      </c>
      <c r="C42" s="100"/>
      <c r="D42" s="100"/>
      <c r="E42" s="44"/>
      <c r="F42" s="13"/>
      <c r="G42" s="13"/>
      <c r="H42" s="13"/>
      <c r="I42" s="13"/>
      <c r="J42" s="13"/>
      <c r="K42" s="13"/>
      <c r="L42" s="6"/>
    </row>
    <row r="43" spans="1:12" x14ac:dyDescent="0.2">
      <c r="A43" s="13"/>
      <c r="B43" s="100" t="s">
        <v>104</v>
      </c>
      <c r="C43" s="100"/>
      <c r="D43" s="100"/>
      <c r="E43" s="59"/>
      <c r="F43" s="13"/>
      <c r="G43" s="13"/>
      <c r="H43" s="13"/>
      <c r="I43" s="13"/>
      <c r="J43" s="13"/>
      <c r="K43" s="13"/>
      <c r="L43" s="6"/>
    </row>
    <row r="44" spans="1:12" x14ac:dyDescent="0.2">
      <c r="A44" s="13"/>
      <c r="B44" s="100" t="s">
        <v>44</v>
      </c>
      <c r="C44" s="100"/>
      <c r="D44" s="100"/>
      <c r="E44" s="53"/>
      <c r="F44" s="13"/>
      <c r="G44" s="13"/>
      <c r="H44" s="13"/>
      <c r="I44" s="13"/>
      <c r="J44" s="13"/>
      <c r="K44" s="13"/>
      <c r="L44" s="6"/>
    </row>
    <row r="45" spans="1:12" x14ac:dyDescent="0.2">
      <c r="A45" s="13"/>
      <c r="B45" s="100" t="s">
        <v>45</v>
      </c>
      <c r="C45" s="100"/>
      <c r="D45" s="100"/>
      <c r="E45" s="53"/>
      <c r="F45" s="13"/>
      <c r="G45" s="13"/>
      <c r="H45" s="13"/>
      <c r="I45" s="13"/>
      <c r="J45" s="13"/>
      <c r="K45" s="13"/>
      <c r="L45" s="6"/>
    </row>
    <row r="46" spans="1:12" x14ac:dyDescent="0.2">
      <c r="A46" s="13"/>
      <c r="B46" s="100" t="s">
        <v>46</v>
      </c>
      <c r="C46" s="100"/>
      <c r="D46" s="100"/>
      <c r="E46" s="54"/>
      <c r="F46" s="34" t="str">
        <f>IF(E46="","",IF(E46=17500,"Correct!","Try again!"))</f>
        <v/>
      </c>
      <c r="G46" s="13"/>
      <c r="H46" s="13"/>
      <c r="I46" s="13"/>
      <c r="J46" s="13"/>
      <c r="K46" s="13"/>
      <c r="L46" s="6"/>
    </row>
    <row r="47" spans="1:12" x14ac:dyDescent="0.2">
      <c r="A47" s="13"/>
      <c r="B47" s="100"/>
      <c r="C47" s="100"/>
      <c r="D47" s="100"/>
      <c r="E47" s="20"/>
      <c r="F47" s="13"/>
      <c r="G47" s="13"/>
      <c r="H47" s="13"/>
      <c r="I47" s="13"/>
      <c r="J47" s="13"/>
      <c r="K47" s="13"/>
      <c r="L47" s="6"/>
    </row>
    <row r="48" spans="1:12" x14ac:dyDescent="0.2">
      <c r="A48" s="13"/>
      <c r="B48" s="100" t="s">
        <v>47</v>
      </c>
      <c r="C48" s="100"/>
      <c r="D48" s="100"/>
      <c r="E48" s="13"/>
      <c r="F48" s="13"/>
      <c r="G48" s="13"/>
      <c r="H48" s="13"/>
      <c r="I48" s="13"/>
      <c r="J48" s="13"/>
      <c r="K48" s="13"/>
      <c r="L48" s="6"/>
    </row>
    <row r="49" spans="1:12" x14ac:dyDescent="0.2">
      <c r="A49" s="13"/>
      <c r="B49" s="100" t="s">
        <v>46</v>
      </c>
      <c r="C49" s="100"/>
      <c r="D49" s="100"/>
      <c r="E49" s="54"/>
      <c r="F49" s="34" t="str">
        <f>IF(E49="","",IF(E49=17500,"Correct!","Try again!"))</f>
        <v/>
      </c>
      <c r="G49" s="13"/>
      <c r="H49" s="13"/>
      <c r="I49" s="13"/>
      <c r="J49" s="13"/>
      <c r="K49" s="13"/>
      <c r="L49" s="6"/>
    </row>
    <row r="50" spans="1:12" x14ac:dyDescent="0.2">
      <c r="A50" s="13"/>
      <c r="B50" s="100"/>
      <c r="C50" s="100"/>
      <c r="D50" s="100"/>
      <c r="E50" s="20"/>
      <c r="F50" s="13"/>
      <c r="G50" s="13"/>
      <c r="H50" s="13"/>
      <c r="I50" s="13"/>
      <c r="J50" s="13"/>
      <c r="K50" s="13"/>
      <c r="L50" s="6"/>
    </row>
    <row r="51" spans="1:12" x14ac:dyDescent="0.2">
      <c r="A51" s="96" t="s">
        <v>48</v>
      </c>
      <c r="B51" s="100" t="s">
        <v>5</v>
      </c>
      <c r="C51" s="100"/>
      <c r="D51" s="100"/>
      <c r="E51" s="45"/>
      <c r="F51" s="45" t="s">
        <v>6</v>
      </c>
      <c r="G51" s="13"/>
      <c r="H51" s="13"/>
      <c r="I51" s="13"/>
      <c r="J51" s="13"/>
      <c r="K51" s="13"/>
      <c r="L51" s="6"/>
    </row>
    <row r="52" spans="1:12" x14ac:dyDescent="0.2">
      <c r="A52" s="13"/>
      <c r="B52" s="100"/>
      <c r="C52" s="100"/>
      <c r="D52" s="100"/>
      <c r="E52" s="45" t="s">
        <v>9</v>
      </c>
      <c r="F52" s="45" t="s">
        <v>10</v>
      </c>
      <c r="G52" s="13"/>
      <c r="H52" s="13"/>
      <c r="I52" s="13"/>
      <c r="J52" s="13"/>
      <c r="K52" s="13"/>
      <c r="L52" s="6"/>
    </row>
    <row r="53" spans="1:12" x14ac:dyDescent="0.2">
      <c r="A53" s="13"/>
      <c r="B53" s="100" t="s">
        <v>109</v>
      </c>
      <c r="C53" s="100"/>
      <c r="D53" s="100"/>
      <c r="E53" s="41"/>
      <c r="F53" s="26"/>
      <c r="G53" s="13"/>
      <c r="H53" s="13"/>
      <c r="I53" s="13"/>
      <c r="J53" s="13"/>
      <c r="K53" s="13"/>
      <c r="L53" s="6"/>
    </row>
    <row r="54" spans="1:12" x14ac:dyDescent="0.2">
      <c r="A54" s="13"/>
      <c r="B54" s="100" t="s">
        <v>43</v>
      </c>
      <c r="C54" s="100"/>
      <c r="D54" s="100"/>
      <c r="E54" s="60"/>
      <c r="F54" s="27"/>
      <c r="G54" s="13"/>
      <c r="H54" s="13"/>
      <c r="I54" s="13"/>
      <c r="J54" s="13"/>
      <c r="K54" s="13"/>
      <c r="L54" s="6"/>
    </row>
    <row r="55" spans="1:12" ht="13.5" thickBot="1" x14ac:dyDescent="0.25">
      <c r="A55" s="13"/>
      <c r="B55" s="100" t="s">
        <v>11</v>
      </c>
      <c r="C55" s="100"/>
      <c r="D55" s="100"/>
      <c r="E55" s="61"/>
      <c r="F55" s="28"/>
      <c r="G55" s="13"/>
      <c r="H55" s="13"/>
      <c r="I55" s="13"/>
      <c r="J55" s="13"/>
      <c r="K55" s="13"/>
      <c r="L55" s="6"/>
    </row>
    <row r="56" spans="1:12" ht="13.5" thickTop="1" x14ac:dyDescent="0.2">
      <c r="A56" s="13"/>
      <c r="B56" s="100"/>
      <c r="C56" s="100"/>
      <c r="D56" s="100"/>
      <c r="E56" s="34" t="str">
        <f>IF(E55="","",IF(E55=13,"Correct!","Try again!"))</f>
        <v/>
      </c>
      <c r="F56" s="34" t="str">
        <f>IF(F55="","",IF(F55=0.65,"Correct!","Try again!"))</f>
        <v/>
      </c>
      <c r="G56" s="13"/>
      <c r="H56" s="13"/>
      <c r="I56" s="13"/>
      <c r="J56" s="13"/>
      <c r="K56" s="13"/>
      <c r="L56" s="6"/>
    </row>
    <row r="57" spans="1:12" x14ac:dyDescent="0.2">
      <c r="A57" s="13"/>
      <c r="B57" s="100" t="s">
        <v>14</v>
      </c>
      <c r="C57" s="100"/>
      <c r="D57" s="100"/>
      <c r="E57" s="19"/>
      <c r="F57" s="19"/>
      <c r="G57" s="19"/>
      <c r="H57" s="13"/>
      <c r="I57" s="13"/>
      <c r="J57" s="13"/>
      <c r="K57" s="13"/>
      <c r="L57" s="6"/>
    </row>
    <row r="58" spans="1:12" x14ac:dyDescent="0.2">
      <c r="A58" s="13"/>
      <c r="B58" s="100" t="s">
        <v>18</v>
      </c>
      <c r="C58" s="100"/>
      <c r="D58" s="100"/>
      <c r="E58" s="44"/>
      <c r="F58" s="19"/>
      <c r="G58" s="19"/>
      <c r="H58" s="13"/>
      <c r="I58" s="13"/>
      <c r="J58" s="13"/>
      <c r="K58" s="13"/>
      <c r="L58" s="6"/>
    </row>
    <row r="59" spans="1:12" x14ac:dyDescent="0.2">
      <c r="A59" s="13"/>
      <c r="B59" s="100" t="s">
        <v>57</v>
      </c>
      <c r="C59" s="100"/>
      <c r="D59" s="100"/>
      <c r="E59" s="53"/>
      <c r="F59" s="13"/>
      <c r="G59" s="13"/>
      <c r="H59" s="13"/>
      <c r="I59" s="13"/>
      <c r="J59" s="13"/>
      <c r="K59" s="13"/>
      <c r="L59" s="6"/>
    </row>
    <row r="60" spans="1:12" x14ac:dyDescent="0.2">
      <c r="A60" s="13"/>
      <c r="B60" s="100" t="s">
        <v>60</v>
      </c>
      <c r="C60" s="100"/>
      <c r="D60" s="100"/>
      <c r="E60" s="53"/>
      <c r="F60" s="34" t="str">
        <f>IF(E60="","",IF(E60=16000,"Correct!","Try again!"))</f>
        <v/>
      </c>
      <c r="G60" s="13"/>
      <c r="H60" s="13"/>
      <c r="I60" s="13"/>
      <c r="J60" s="13"/>
      <c r="K60" s="13"/>
      <c r="L60" s="6"/>
    </row>
    <row r="61" spans="1:12" x14ac:dyDescent="0.2">
      <c r="A61" s="13"/>
      <c r="B61" s="100" t="s">
        <v>58</v>
      </c>
      <c r="C61" s="100"/>
      <c r="D61" s="100"/>
      <c r="E61" s="29"/>
      <c r="F61" s="13"/>
      <c r="G61" s="13"/>
      <c r="H61" s="13"/>
      <c r="I61" s="13"/>
      <c r="J61" s="13"/>
      <c r="K61" s="13"/>
      <c r="L61" s="6"/>
    </row>
    <row r="62" spans="1:12" x14ac:dyDescent="0.2">
      <c r="A62" s="13"/>
      <c r="B62" s="100" t="s">
        <v>59</v>
      </c>
      <c r="C62" s="100"/>
      <c r="D62" s="100"/>
      <c r="E62" s="44"/>
      <c r="F62" s="34" t="str">
        <f>IF(E62="","",IF(E62=320000,"Correct!","Try again!"))</f>
        <v/>
      </c>
      <c r="G62" s="13"/>
      <c r="H62" s="13"/>
      <c r="I62" s="13"/>
      <c r="J62" s="13"/>
      <c r="K62" s="13"/>
      <c r="L62" s="6"/>
    </row>
    <row r="63" spans="1:12" x14ac:dyDescent="0.2">
      <c r="A63" s="13"/>
      <c r="B63" s="100"/>
      <c r="C63" s="100"/>
      <c r="D63" s="100"/>
      <c r="E63" s="20"/>
      <c r="F63" s="13"/>
      <c r="G63" s="13"/>
      <c r="H63" s="13"/>
      <c r="I63" s="13"/>
      <c r="J63" s="13"/>
      <c r="K63" s="13"/>
      <c r="L63" s="6"/>
    </row>
    <row r="64" spans="1:12" x14ac:dyDescent="0.2">
      <c r="A64" s="96" t="s">
        <v>49</v>
      </c>
      <c r="B64" s="100" t="s">
        <v>50</v>
      </c>
      <c r="C64" s="100"/>
      <c r="D64" s="100"/>
      <c r="E64" s="46" t="s">
        <v>51</v>
      </c>
      <c r="F64" s="46"/>
      <c r="G64" s="46"/>
      <c r="H64" s="46" t="s">
        <v>52</v>
      </c>
      <c r="I64" s="46"/>
      <c r="J64" s="46"/>
      <c r="K64" s="13"/>
      <c r="L64" s="6"/>
    </row>
    <row r="65" spans="1:12" x14ac:dyDescent="0.2">
      <c r="A65" s="13"/>
      <c r="B65" s="100"/>
      <c r="C65" s="100"/>
      <c r="D65" s="100"/>
      <c r="E65" s="45" t="s">
        <v>8</v>
      </c>
      <c r="F65" s="45" t="s">
        <v>9</v>
      </c>
      <c r="G65" s="45" t="s">
        <v>53</v>
      </c>
      <c r="H65" s="45" t="s">
        <v>8</v>
      </c>
      <c r="I65" s="45" t="s">
        <v>9</v>
      </c>
      <c r="J65" s="45" t="s">
        <v>53</v>
      </c>
      <c r="K65" s="13"/>
      <c r="L65" s="6"/>
    </row>
    <row r="66" spans="1:12" x14ac:dyDescent="0.2">
      <c r="A66" s="13"/>
      <c r="B66" s="100" t="s">
        <v>3</v>
      </c>
      <c r="C66" s="100"/>
      <c r="D66" s="100"/>
      <c r="E66" s="47"/>
      <c r="F66" s="48"/>
      <c r="G66" s="26"/>
      <c r="H66" s="48"/>
      <c r="I66" s="47"/>
      <c r="J66" s="30"/>
      <c r="K66" s="13"/>
      <c r="L66" s="6"/>
    </row>
    <row r="67" spans="1:12" x14ac:dyDescent="0.2">
      <c r="A67" s="13"/>
      <c r="B67" s="100" t="s">
        <v>43</v>
      </c>
      <c r="C67" s="100"/>
      <c r="D67" s="100"/>
      <c r="E67" s="51"/>
      <c r="F67" s="52"/>
      <c r="G67" s="27"/>
      <c r="H67" s="52"/>
      <c r="I67" s="51"/>
      <c r="J67" s="31"/>
      <c r="K67" s="13"/>
      <c r="L67" s="6"/>
    </row>
    <row r="68" spans="1:12" ht="13.5" thickBot="1" x14ac:dyDescent="0.25">
      <c r="A68" s="13"/>
      <c r="B68" s="100" t="s">
        <v>11</v>
      </c>
      <c r="C68" s="100"/>
      <c r="D68" s="100"/>
      <c r="E68" s="58"/>
      <c r="F68" s="50"/>
      <c r="G68" s="28"/>
      <c r="H68" s="63"/>
      <c r="I68" s="49"/>
      <c r="J68" s="32"/>
      <c r="K68" s="13"/>
      <c r="L68" s="6"/>
    </row>
    <row r="69" spans="1:12" ht="13.5" thickTop="1" x14ac:dyDescent="0.2">
      <c r="A69" s="13"/>
      <c r="B69" s="100" t="s">
        <v>44</v>
      </c>
      <c r="C69" s="100"/>
      <c r="D69" s="100"/>
      <c r="E69" s="62"/>
      <c r="F69" s="13"/>
      <c r="G69" s="13"/>
      <c r="H69" s="62"/>
      <c r="I69" s="13"/>
      <c r="J69" s="13"/>
      <c r="K69" s="13"/>
      <c r="L69" s="6"/>
    </row>
    <row r="70" spans="1:12" ht="13.5" thickBot="1" x14ac:dyDescent="0.25">
      <c r="A70" s="13"/>
      <c r="B70" s="100" t="s">
        <v>92</v>
      </c>
      <c r="C70" s="100"/>
      <c r="D70" s="100"/>
      <c r="E70" s="64"/>
      <c r="F70" s="13"/>
      <c r="G70" s="13"/>
      <c r="H70" s="64"/>
      <c r="I70" s="13"/>
      <c r="J70" s="13"/>
      <c r="K70" s="13"/>
      <c r="L70" s="6"/>
    </row>
    <row r="71" spans="1:12" ht="13.5" thickTop="1" x14ac:dyDescent="0.2">
      <c r="A71" s="43"/>
      <c r="B71" s="43"/>
      <c r="C71" s="43"/>
      <c r="D71" s="43"/>
      <c r="E71" s="34" t="str">
        <f>IF(E70="","",IF(E70=30000,"Correct!","Try again!"))</f>
        <v/>
      </c>
      <c r="F71" s="43"/>
      <c r="G71" s="43"/>
      <c r="H71" s="34" t="str">
        <f>IF(H70="","",IF(H70=52000,"Correct!","Try again!"))</f>
        <v/>
      </c>
      <c r="I71" s="12"/>
      <c r="J71" s="12"/>
      <c r="K71" s="13"/>
      <c r="L71" s="6"/>
    </row>
    <row r="72" spans="1:12" x14ac:dyDescent="0.2">
      <c r="A72" s="42"/>
      <c r="B72" s="42"/>
      <c r="C72" s="42"/>
      <c r="D72" s="42"/>
      <c r="E72" s="42"/>
      <c r="F72" s="42"/>
      <c r="G72" s="42"/>
      <c r="H72" s="42"/>
      <c r="K72" s="6"/>
      <c r="L72" s="6"/>
    </row>
    <row r="73" spans="1:12" x14ac:dyDescent="0.2">
      <c r="K73" s="6"/>
      <c r="L73" s="6"/>
    </row>
    <row r="74" spans="1:12" x14ac:dyDescent="0.2">
      <c r="K74" s="6"/>
      <c r="L74" s="6"/>
    </row>
    <row r="88" spans="1:9" x14ac:dyDescent="0.2">
      <c r="A88"/>
      <c r="B88"/>
      <c r="C88"/>
      <c r="D88"/>
      <c r="E88"/>
      <c r="F88"/>
      <c r="G88"/>
      <c r="H88"/>
      <c r="I88"/>
    </row>
    <row r="89" spans="1:9" x14ac:dyDescent="0.2">
      <c r="A89"/>
      <c r="B89"/>
      <c r="C89"/>
      <c r="D89"/>
      <c r="E89"/>
      <c r="F89"/>
      <c r="G89"/>
      <c r="H89"/>
      <c r="I89"/>
    </row>
    <row r="90" spans="1:9" x14ac:dyDescent="0.2">
      <c r="A90"/>
      <c r="B90"/>
      <c r="C90"/>
      <c r="D90"/>
      <c r="E90"/>
      <c r="F90"/>
      <c r="G90"/>
      <c r="H90"/>
      <c r="I90"/>
    </row>
    <row r="91" spans="1:9" x14ac:dyDescent="0.2">
      <c r="A91"/>
      <c r="B91"/>
      <c r="C91"/>
      <c r="D91"/>
      <c r="E91"/>
      <c r="F91"/>
      <c r="G91"/>
      <c r="H91"/>
      <c r="I91"/>
    </row>
    <row r="92" spans="1:9" x14ac:dyDescent="0.2">
      <c r="A92"/>
      <c r="B92"/>
      <c r="C92"/>
      <c r="D92"/>
      <c r="E92"/>
      <c r="F92"/>
      <c r="G92"/>
      <c r="H92"/>
      <c r="I92"/>
    </row>
    <row r="93" spans="1:9" x14ac:dyDescent="0.2">
      <c r="A93"/>
      <c r="B93"/>
      <c r="C93"/>
      <c r="D93"/>
      <c r="E93"/>
      <c r="F93"/>
      <c r="G93"/>
      <c r="H93"/>
      <c r="I93"/>
    </row>
    <row r="94" spans="1:9" x14ac:dyDescent="0.2">
      <c r="A94"/>
      <c r="B94"/>
      <c r="C94"/>
      <c r="D94"/>
      <c r="E94"/>
      <c r="F94"/>
      <c r="G94"/>
      <c r="H94"/>
      <c r="I94"/>
    </row>
    <row r="95" spans="1:9" x14ac:dyDescent="0.2">
      <c r="A95"/>
      <c r="B95"/>
      <c r="C95"/>
      <c r="D95"/>
      <c r="E95"/>
      <c r="F95"/>
      <c r="G95"/>
      <c r="H95"/>
      <c r="I95"/>
    </row>
    <row r="96" spans="1:9" x14ac:dyDescent="0.2">
      <c r="A96"/>
      <c r="B96"/>
      <c r="C96"/>
      <c r="D96"/>
      <c r="E96"/>
      <c r="F96"/>
      <c r="G96"/>
      <c r="H96"/>
      <c r="I96"/>
    </row>
    <row r="97" spans="1:9" x14ac:dyDescent="0.2">
      <c r="A97"/>
      <c r="B97"/>
      <c r="C97"/>
      <c r="D97"/>
      <c r="E97"/>
      <c r="F97"/>
      <c r="G97"/>
      <c r="H97"/>
      <c r="I97"/>
    </row>
    <row r="98" spans="1:9" x14ac:dyDescent="0.2">
      <c r="A98"/>
      <c r="B98"/>
      <c r="C98"/>
      <c r="D98"/>
      <c r="E98"/>
      <c r="F98"/>
      <c r="G98"/>
      <c r="H98"/>
      <c r="I98"/>
    </row>
    <row r="99" spans="1:9" x14ac:dyDescent="0.2">
      <c r="A99"/>
      <c r="B99"/>
      <c r="C99"/>
      <c r="D99"/>
      <c r="E99"/>
      <c r="F99"/>
      <c r="G99"/>
      <c r="H99"/>
      <c r="I99"/>
    </row>
    <row r="100" spans="1:9" x14ac:dyDescent="0.2">
      <c r="A100"/>
      <c r="B100"/>
      <c r="C100"/>
      <c r="D100"/>
      <c r="E100"/>
      <c r="F100"/>
      <c r="G100"/>
      <c r="H100"/>
      <c r="I100"/>
    </row>
    <row r="101" spans="1:9" x14ac:dyDescent="0.2">
      <c r="A101"/>
      <c r="B101"/>
      <c r="C101"/>
      <c r="D101"/>
      <c r="E101"/>
      <c r="F101"/>
      <c r="G101"/>
      <c r="H101"/>
      <c r="I101"/>
    </row>
    <row r="102" spans="1:9" x14ac:dyDescent="0.2">
      <c r="A102"/>
      <c r="B102"/>
      <c r="C102"/>
      <c r="D102"/>
      <c r="E102"/>
      <c r="F102"/>
      <c r="G102"/>
      <c r="H102"/>
      <c r="I102"/>
    </row>
    <row r="103" spans="1:9" x14ac:dyDescent="0.2">
      <c r="A103"/>
      <c r="B103"/>
      <c r="C103"/>
      <c r="D103"/>
      <c r="E103"/>
      <c r="F103"/>
      <c r="G103"/>
      <c r="H103"/>
      <c r="I103"/>
    </row>
    <row r="104" spans="1:9" x14ac:dyDescent="0.2">
      <c r="A104"/>
      <c r="B104"/>
      <c r="C104"/>
      <c r="D104"/>
      <c r="E104"/>
      <c r="F104"/>
      <c r="G104"/>
      <c r="H104"/>
      <c r="I104"/>
    </row>
    <row r="105" spans="1:9" x14ac:dyDescent="0.2">
      <c r="A105"/>
      <c r="B105"/>
      <c r="C105"/>
      <c r="D105"/>
      <c r="E105"/>
      <c r="F105"/>
      <c r="G105"/>
      <c r="H105"/>
      <c r="I105"/>
    </row>
    <row r="106" spans="1:9" x14ac:dyDescent="0.2">
      <c r="A106"/>
      <c r="B106"/>
      <c r="C106"/>
      <c r="D106"/>
      <c r="E106"/>
      <c r="F106"/>
      <c r="G106"/>
      <c r="H106"/>
      <c r="I106"/>
    </row>
    <row r="107" spans="1:9" x14ac:dyDescent="0.2">
      <c r="A107"/>
      <c r="B107"/>
      <c r="C107"/>
      <c r="D107"/>
      <c r="E107"/>
      <c r="F107"/>
      <c r="G107"/>
      <c r="H107"/>
      <c r="I107"/>
    </row>
    <row r="108" spans="1:9" x14ac:dyDescent="0.2">
      <c r="A108"/>
      <c r="B108"/>
      <c r="C108"/>
      <c r="D108"/>
      <c r="E108"/>
      <c r="F108"/>
      <c r="G108"/>
      <c r="H108"/>
      <c r="I108"/>
    </row>
    <row r="109" spans="1:9" x14ac:dyDescent="0.2">
      <c r="A109"/>
      <c r="B109"/>
      <c r="C109"/>
      <c r="D109"/>
      <c r="E109"/>
      <c r="F109"/>
      <c r="G109"/>
      <c r="H109"/>
      <c r="I109"/>
    </row>
    <row r="110" spans="1:9" x14ac:dyDescent="0.2">
      <c r="A110"/>
      <c r="B110"/>
      <c r="C110"/>
      <c r="D110"/>
      <c r="E110"/>
      <c r="F110"/>
      <c r="G110"/>
      <c r="H110"/>
      <c r="I110"/>
    </row>
    <row r="111" spans="1:9" x14ac:dyDescent="0.2">
      <c r="A111"/>
      <c r="B111"/>
      <c r="C111"/>
      <c r="D111"/>
      <c r="E111"/>
      <c r="F111"/>
      <c r="G111"/>
      <c r="H111"/>
      <c r="I111"/>
    </row>
    <row r="112" spans="1:9" x14ac:dyDescent="0.2">
      <c r="A112"/>
      <c r="B112"/>
      <c r="C112"/>
      <c r="D112"/>
      <c r="E112"/>
      <c r="F112"/>
      <c r="G112"/>
      <c r="H112"/>
      <c r="I112"/>
    </row>
    <row r="113" spans="1:9" x14ac:dyDescent="0.2">
      <c r="A113"/>
      <c r="B113"/>
      <c r="C113"/>
      <c r="D113"/>
      <c r="E113"/>
      <c r="F113"/>
      <c r="G113"/>
      <c r="H113"/>
      <c r="I113"/>
    </row>
    <row r="114" spans="1:9" x14ac:dyDescent="0.2">
      <c r="A114"/>
      <c r="B114"/>
      <c r="C114"/>
      <c r="D114"/>
      <c r="E114"/>
      <c r="F114"/>
      <c r="G114"/>
      <c r="H114"/>
      <c r="I114"/>
    </row>
    <row r="115" spans="1:9" x14ac:dyDescent="0.2">
      <c r="A115"/>
      <c r="B115"/>
      <c r="C115"/>
      <c r="D115"/>
      <c r="E115"/>
      <c r="F115"/>
      <c r="G115"/>
      <c r="H115"/>
      <c r="I115"/>
    </row>
    <row r="116" spans="1:9" x14ac:dyDescent="0.2">
      <c r="A116"/>
      <c r="B116"/>
      <c r="C116"/>
      <c r="D116"/>
      <c r="E116"/>
      <c r="F116"/>
      <c r="G116"/>
      <c r="H116"/>
      <c r="I116"/>
    </row>
    <row r="117" spans="1:9" x14ac:dyDescent="0.2">
      <c r="A117"/>
      <c r="B117"/>
      <c r="C117"/>
      <c r="D117"/>
      <c r="E117"/>
      <c r="F117"/>
      <c r="G117"/>
      <c r="H117"/>
      <c r="I117"/>
    </row>
    <row r="118" spans="1:9" x14ac:dyDescent="0.2">
      <c r="A118"/>
      <c r="B118"/>
      <c r="C118"/>
      <c r="D118"/>
      <c r="E118"/>
      <c r="F118"/>
      <c r="G118"/>
      <c r="H118"/>
      <c r="I118"/>
    </row>
    <row r="119" spans="1:9" x14ac:dyDescent="0.2">
      <c r="A119"/>
      <c r="B119"/>
      <c r="C119"/>
      <c r="D119"/>
      <c r="E119"/>
      <c r="F119"/>
      <c r="G119"/>
      <c r="H119"/>
      <c r="I119"/>
    </row>
    <row r="120" spans="1:9" x14ac:dyDescent="0.2">
      <c r="A120"/>
      <c r="B120"/>
      <c r="C120"/>
      <c r="D120"/>
      <c r="E120"/>
      <c r="F120"/>
      <c r="G120"/>
      <c r="H120"/>
      <c r="I120"/>
    </row>
    <row r="121" spans="1:9" x14ac:dyDescent="0.2">
      <c r="A121"/>
      <c r="B121"/>
      <c r="C121"/>
      <c r="D121"/>
      <c r="E121"/>
      <c r="F121"/>
      <c r="G121"/>
      <c r="H121"/>
      <c r="I121"/>
    </row>
    <row r="122" spans="1:9" x14ac:dyDescent="0.2">
      <c r="A122"/>
      <c r="B122"/>
      <c r="C122"/>
      <c r="D122"/>
      <c r="E122"/>
      <c r="F122"/>
      <c r="G122"/>
      <c r="H122"/>
      <c r="I122"/>
    </row>
    <row r="123" spans="1:9" x14ac:dyDescent="0.2">
      <c r="A123"/>
      <c r="B123"/>
      <c r="C123"/>
      <c r="D123"/>
      <c r="E123"/>
      <c r="F123"/>
      <c r="G123"/>
      <c r="H123"/>
      <c r="I123"/>
    </row>
    <row r="124" spans="1:9" x14ac:dyDescent="0.2">
      <c r="A124"/>
      <c r="B124"/>
      <c r="C124"/>
      <c r="D124"/>
      <c r="E124"/>
      <c r="F124"/>
      <c r="G124"/>
      <c r="H124"/>
      <c r="I124"/>
    </row>
    <row r="125" spans="1:9" x14ac:dyDescent="0.2">
      <c r="A125"/>
      <c r="B125"/>
      <c r="C125"/>
      <c r="D125"/>
      <c r="E125"/>
      <c r="F125"/>
      <c r="G125"/>
      <c r="H125"/>
      <c r="I125"/>
    </row>
    <row r="126" spans="1:9" x14ac:dyDescent="0.2">
      <c r="A126"/>
      <c r="B126"/>
      <c r="C126"/>
      <c r="D126"/>
      <c r="E126"/>
      <c r="F126"/>
      <c r="G126"/>
      <c r="H126"/>
      <c r="I126"/>
    </row>
    <row r="127" spans="1:9" x14ac:dyDescent="0.2">
      <c r="A127"/>
      <c r="B127"/>
      <c r="C127"/>
      <c r="D127"/>
      <c r="E127"/>
      <c r="F127"/>
      <c r="G127"/>
      <c r="H127"/>
      <c r="I127"/>
    </row>
    <row r="128" spans="1:9" x14ac:dyDescent="0.2">
      <c r="A128"/>
      <c r="B128"/>
      <c r="C128"/>
      <c r="D128"/>
      <c r="E128"/>
      <c r="F128"/>
      <c r="G128"/>
      <c r="H128"/>
      <c r="I128"/>
    </row>
    <row r="129" spans="1:9" x14ac:dyDescent="0.2">
      <c r="A129"/>
      <c r="B129"/>
      <c r="C129"/>
      <c r="D129"/>
      <c r="E129"/>
      <c r="F129"/>
      <c r="G129"/>
      <c r="H129"/>
      <c r="I129"/>
    </row>
    <row r="130" spans="1:9" x14ac:dyDescent="0.2">
      <c r="A130"/>
      <c r="B130"/>
      <c r="C130"/>
      <c r="D130"/>
      <c r="E130"/>
      <c r="F130"/>
      <c r="G130"/>
      <c r="H130"/>
      <c r="I130"/>
    </row>
    <row r="131" spans="1:9" x14ac:dyDescent="0.2">
      <c r="A131"/>
      <c r="B131"/>
      <c r="C131"/>
      <c r="D131"/>
      <c r="E131"/>
      <c r="F131"/>
      <c r="G131"/>
      <c r="H131"/>
      <c r="I131"/>
    </row>
    <row r="132" spans="1:9" x14ac:dyDescent="0.2">
      <c r="A132"/>
      <c r="B132"/>
      <c r="C132"/>
      <c r="D132"/>
      <c r="E132"/>
      <c r="F132"/>
      <c r="G132"/>
      <c r="H132"/>
      <c r="I132"/>
    </row>
    <row r="133" spans="1:9" x14ac:dyDescent="0.2">
      <c r="A133"/>
      <c r="B133"/>
      <c r="C133"/>
      <c r="D133"/>
      <c r="E133"/>
      <c r="F133"/>
      <c r="G133"/>
      <c r="H133"/>
      <c r="I133"/>
    </row>
    <row r="134" spans="1:9" x14ac:dyDescent="0.2">
      <c r="A134"/>
      <c r="B134"/>
      <c r="C134"/>
      <c r="D134"/>
      <c r="E134"/>
      <c r="F134"/>
      <c r="G134"/>
      <c r="H134"/>
      <c r="I134"/>
    </row>
    <row r="135" spans="1:9" x14ac:dyDescent="0.2">
      <c r="A135"/>
      <c r="B135"/>
      <c r="C135"/>
      <c r="D135"/>
      <c r="E135"/>
      <c r="F135"/>
      <c r="G135"/>
      <c r="H135"/>
      <c r="I135"/>
    </row>
    <row r="136" spans="1:9" x14ac:dyDescent="0.2">
      <c r="A136"/>
      <c r="B136"/>
      <c r="C136"/>
      <c r="D136"/>
      <c r="E136"/>
      <c r="F136"/>
      <c r="G136"/>
      <c r="H136"/>
      <c r="I136"/>
    </row>
    <row r="137" spans="1:9" x14ac:dyDescent="0.2">
      <c r="A137"/>
      <c r="B137"/>
      <c r="C137"/>
      <c r="D137"/>
      <c r="E137"/>
      <c r="F137"/>
      <c r="G137"/>
      <c r="H137"/>
      <c r="I137"/>
    </row>
    <row r="138" spans="1:9" x14ac:dyDescent="0.2">
      <c r="A138"/>
      <c r="B138"/>
      <c r="C138"/>
      <c r="D138"/>
      <c r="E138"/>
      <c r="F138"/>
      <c r="G138"/>
      <c r="H138"/>
      <c r="I138"/>
    </row>
    <row r="139" spans="1:9" x14ac:dyDescent="0.2">
      <c r="A139"/>
      <c r="B139"/>
      <c r="C139"/>
      <c r="D139"/>
      <c r="E139"/>
      <c r="F139"/>
      <c r="G139"/>
      <c r="H139"/>
      <c r="I139"/>
    </row>
    <row r="140" spans="1:9" x14ac:dyDescent="0.2">
      <c r="A140"/>
      <c r="B140"/>
      <c r="C140"/>
      <c r="D140"/>
      <c r="E140"/>
      <c r="F140"/>
      <c r="G140"/>
      <c r="H140"/>
      <c r="I140"/>
    </row>
    <row r="141" spans="1:9" x14ac:dyDescent="0.2">
      <c r="A141"/>
      <c r="B141"/>
      <c r="C141"/>
      <c r="D141"/>
      <c r="E141"/>
      <c r="F141"/>
      <c r="G141"/>
      <c r="H141"/>
      <c r="I141"/>
    </row>
    <row r="142" spans="1:9" x14ac:dyDescent="0.2">
      <c r="A142"/>
      <c r="B142"/>
      <c r="C142"/>
      <c r="D142"/>
      <c r="E142"/>
      <c r="F142"/>
      <c r="G142"/>
      <c r="H142"/>
      <c r="I142"/>
    </row>
    <row r="143" spans="1:9" x14ac:dyDescent="0.2">
      <c r="A143"/>
      <c r="B143"/>
      <c r="C143"/>
      <c r="D143"/>
      <c r="E143"/>
      <c r="F143"/>
      <c r="G143"/>
      <c r="H143"/>
      <c r="I143"/>
    </row>
    <row r="144" spans="1:9" x14ac:dyDescent="0.2">
      <c r="A144"/>
      <c r="B144"/>
      <c r="C144"/>
      <c r="D144"/>
      <c r="E144"/>
      <c r="F144"/>
      <c r="G144"/>
      <c r="H144"/>
      <c r="I144"/>
    </row>
    <row r="145" spans="1:9" x14ac:dyDescent="0.2">
      <c r="A145"/>
      <c r="B145"/>
      <c r="C145"/>
      <c r="D145"/>
      <c r="E145"/>
      <c r="F145"/>
      <c r="G145"/>
      <c r="H145"/>
      <c r="I145"/>
    </row>
    <row r="146" spans="1:9" x14ac:dyDescent="0.2">
      <c r="A146"/>
      <c r="B146"/>
      <c r="C146"/>
      <c r="D146"/>
      <c r="E146"/>
      <c r="F146"/>
      <c r="G146"/>
      <c r="H146"/>
      <c r="I146"/>
    </row>
    <row r="147" spans="1:9" x14ac:dyDescent="0.2">
      <c r="A147"/>
      <c r="B147"/>
      <c r="C147"/>
      <c r="D147"/>
      <c r="E147"/>
      <c r="F147"/>
      <c r="G147"/>
      <c r="H147"/>
      <c r="I147"/>
    </row>
    <row r="148" spans="1:9" x14ac:dyDescent="0.2">
      <c r="A148"/>
      <c r="B148"/>
      <c r="C148"/>
      <c r="D148"/>
      <c r="E148"/>
      <c r="F148"/>
      <c r="G148"/>
      <c r="H148"/>
      <c r="I148"/>
    </row>
    <row r="149" spans="1:9" x14ac:dyDescent="0.2">
      <c r="A149"/>
      <c r="B149"/>
      <c r="C149"/>
      <c r="D149"/>
      <c r="E149"/>
      <c r="F149"/>
      <c r="G149"/>
      <c r="H149"/>
      <c r="I149"/>
    </row>
    <row r="150" spans="1:9" x14ac:dyDescent="0.2">
      <c r="A150"/>
      <c r="B150"/>
      <c r="C150"/>
      <c r="D150"/>
      <c r="E150"/>
      <c r="F150"/>
      <c r="G150"/>
      <c r="H150"/>
      <c r="I150"/>
    </row>
    <row r="151" spans="1:9" x14ac:dyDescent="0.2">
      <c r="A151"/>
      <c r="B151"/>
      <c r="C151"/>
      <c r="D151"/>
      <c r="E151"/>
      <c r="F151"/>
      <c r="G151"/>
      <c r="H151"/>
      <c r="I151"/>
    </row>
    <row r="152" spans="1:9" x14ac:dyDescent="0.2">
      <c r="A152"/>
      <c r="B152"/>
      <c r="C152"/>
      <c r="D152"/>
      <c r="E152"/>
      <c r="F152"/>
      <c r="G152"/>
      <c r="H152"/>
      <c r="I152"/>
    </row>
    <row r="153" spans="1:9" x14ac:dyDescent="0.2">
      <c r="A153"/>
      <c r="B153"/>
      <c r="C153"/>
      <c r="D153"/>
      <c r="E153"/>
      <c r="F153"/>
      <c r="G153"/>
      <c r="H153"/>
      <c r="I153"/>
    </row>
    <row r="154" spans="1:9" x14ac:dyDescent="0.2">
      <c r="A154"/>
      <c r="B154"/>
      <c r="C154"/>
      <c r="D154"/>
      <c r="E154"/>
      <c r="F154"/>
      <c r="G154"/>
      <c r="H154"/>
      <c r="I154"/>
    </row>
    <row r="155" spans="1:9" x14ac:dyDescent="0.2">
      <c r="A155"/>
      <c r="B155"/>
      <c r="C155"/>
      <c r="D155"/>
      <c r="E155"/>
      <c r="F155"/>
      <c r="G155"/>
      <c r="H155"/>
      <c r="I155"/>
    </row>
    <row r="156" spans="1:9" x14ac:dyDescent="0.2">
      <c r="A156"/>
      <c r="B156"/>
      <c r="C156"/>
      <c r="D156"/>
      <c r="E156"/>
      <c r="F156"/>
      <c r="G156"/>
      <c r="H156"/>
      <c r="I156"/>
    </row>
    <row r="157" spans="1:9" x14ac:dyDescent="0.2">
      <c r="A157"/>
      <c r="B157"/>
      <c r="C157"/>
      <c r="D157"/>
      <c r="E157"/>
      <c r="F157"/>
      <c r="G157"/>
      <c r="H157"/>
      <c r="I157"/>
    </row>
    <row r="158" spans="1:9" x14ac:dyDescent="0.2">
      <c r="A158"/>
      <c r="B158"/>
      <c r="C158"/>
      <c r="D158"/>
      <c r="E158"/>
      <c r="F158"/>
      <c r="G158"/>
      <c r="H158"/>
      <c r="I158"/>
    </row>
    <row r="159" spans="1:9" x14ac:dyDescent="0.2">
      <c r="A159"/>
      <c r="B159"/>
      <c r="C159"/>
      <c r="D159"/>
      <c r="E159"/>
      <c r="F159"/>
      <c r="G159"/>
      <c r="H159"/>
      <c r="I159"/>
    </row>
    <row r="160" spans="1:9" x14ac:dyDescent="0.2">
      <c r="A160"/>
      <c r="B160"/>
      <c r="C160"/>
      <c r="D160"/>
      <c r="E160"/>
      <c r="F160"/>
      <c r="G160"/>
      <c r="H160"/>
      <c r="I160"/>
    </row>
    <row r="161" spans="1:9" x14ac:dyDescent="0.2">
      <c r="A161"/>
      <c r="B161"/>
      <c r="C161"/>
      <c r="D161"/>
      <c r="E161"/>
      <c r="F161"/>
      <c r="G161"/>
      <c r="H161"/>
      <c r="I161"/>
    </row>
    <row r="162" spans="1:9" x14ac:dyDescent="0.2">
      <c r="A162"/>
      <c r="B162"/>
      <c r="C162"/>
      <c r="D162"/>
      <c r="E162"/>
      <c r="F162"/>
      <c r="G162"/>
      <c r="H162"/>
      <c r="I162"/>
    </row>
    <row r="163" spans="1:9" x14ac:dyDescent="0.2">
      <c r="A163"/>
      <c r="B163"/>
      <c r="C163"/>
      <c r="D163"/>
      <c r="E163"/>
      <c r="F163"/>
      <c r="G163"/>
      <c r="H163"/>
      <c r="I163"/>
    </row>
    <row r="164" spans="1:9" x14ac:dyDescent="0.2">
      <c r="A164"/>
      <c r="B164"/>
      <c r="C164"/>
      <c r="D164"/>
      <c r="E164"/>
      <c r="F164"/>
      <c r="G164"/>
      <c r="H164"/>
      <c r="I164"/>
    </row>
    <row r="165" spans="1:9" x14ac:dyDescent="0.2">
      <c r="A165"/>
      <c r="B165"/>
      <c r="C165"/>
      <c r="D165"/>
      <c r="E165"/>
      <c r="F165"/>
      <c r="G165"/>
      <c r="H165"/>
      <c r="I165"/>
    </row>
    <row r="166" spans="1:9" x14ac:dyDescent="0.2">
      <c r="A166"/>
      <c r="B166"/>
      <c r="C166"/>
      <c r="D166"/>
      <c r="E166"/>
      <c r="F166"/>
      <c r="G166"/>
      <c r="H166"/>
      <c r="I166"/>
    </row>
    <row r="167" spans="1:9" x14ac:dyDescent="0.2">
      <c r="A167"/>
      <c r="B167"/>
      <c r="C167"/>
      <c r="D167"/>
      <c r="E167"/>
      <c r="F167"/>
      <c r="G167"/>
      <c r="H167"/>
      <c r="I167"/>
    </row>
    <row r="168" spans="1:9" x14ac:dyDescent="0.2">
      <c r="A168"/>
      <c r="B168"/>
      <c r="C168"/>
      <c r="D168"/>
      <c r="E168"/>
      <c r="F168"/>
      <c r="G168"/>
      <c r="H168"/>
      <c r="I168"/>
    </row>
    <row r="169" spans="1:9" x14ac:dyDescent="0.2">
      <c r="A169"/>
      <c r="B169"/>
      <c r="C169"/>
      <c r="D169"/>
      <c r="E169"/>
      <c r="F169"/>
      <c r="G169"/>
      <c r="H169"/>
      <c r="I169"/>
    </row>
    <row r="170" spans="1:9" x14ac:dyDescent="0.2">
      <c r="A170"/>
      <c r="B170"/>
      <c r="C170"/>
      <c r="D170"/>
      <c r="E170"/>
      <c r="F170"/>
      <c r="G170"/>
      <c r="H170"/>
      <c r="I170"/>
    </row>
    <row r="171" spans="1:9" x14ac:dyDescent="0.2">
      <c r="A171"/>
      <c r="B171"/>
      <c r="C171"/>
      <c r="D171"/>
      <c r="E171"/>
      <c r="F171"/>
      <c r="G171"/>
      <c r="H171"/>
      <c r="I171"/>
    </row>
    <row r="172" spans="1:9" x14ac:dyDescent="0.2">
      <c r="A172"/>
      <c r="B172"/>
      <c r="C172"/>
      <c r="D172"/>
      <c r="E172"/>
      <c r="F172"/>
      <c r="G172"/>
      <c r="H172"/>
      <c r="I172"/>
    </row>
    <row r="173" spans="1:9" x14ac:dyDescent="0.2">
      <c r="A173"/>
      <c r="B173"/>
      <c r="C173"/>
      <c r="D173"/>
      <c r="E173"/>
      <c r="F173"/>
      <c r="G173"/>
      <c r="H173"/>
      <c r="I173"/>
    </row>
    <row r="174" spans="1:9" x14ac:dyDescent="0.2">
      <c r="A174"/>
      <c r="B174"/>
      <c r="C174"/>
      <c r="D174"/>
      <c r="E174"/>
      <c r="F174"/>
      <c r="G174"/>
      <c r="H174"/>
      <c r="I174"/>
    </row>
    <row r="175" spans="1:9" x14ac:dyDescent="0.2">
      <c r="A175"/>
      <c r="B175"/>
      <c r="C175"/>
      <c r="D175"/>
      <c r="E175"/>
      <c r="F175"/>
      <c r="G175"/>
      <c r="H175"/>
      <c r="I175"/>
    </row>
    <row r="176" spans="1:9" x14ac:dyDescent="0.2">
      <c r="A176"/>
      <c r="B176"/>
      <c r="C176"/>
      <c r="D176"/>
      <c r="E176"/>
      <c r="F176"/>
      <c r="G176"/>
      <c r="H176"/>
      <c r="I176"/>
    </row>
    <row r="177" spans="1:9" x14ac:dyDescent="0.2">
      <c r="A177"/>
      <c r="B177"/>
      <c r="C177"/>
      <c r="D177"/>
      <c r="E177"/>
      <c r="F177"/>
      <c r="G177"/>
      <c r="H177"/>
      <c r="I177"/>
    </row>
    <row r="178" spans="1:9" x14ac:dyDescent="0.2">
      <c r="A178"/>
      <c r="B178"/>
      <c r="C178"/>
      <c r="D178"/>
      <c r="E178"/>
      <c r="F178"/>
      <c r="G178"/>
      <c r="H178"/>
      <c r="I178"/>
    </row>
    <row r="179" spans="1:9" x14ac:dyDescent="0.2">
      <c r="A179"/>
      <c r="B179"/>
      <c r="C179"/>
      <c r="D179"/>
      <c r="E179"/>
      <c r="F179"/>
      <c r="G179"/>
      <c r="H179"/>
      <c r="I179"/>
    </row>
    <row r="180" spans="1:9" x14ac:dyDescent="0.2">
      <c r="A180"/>
      <c r="B180"/>
      <c r="C180"/>
      <c r="D180"/>
      <c r="E180"/>
      <c r="F180"/>
      <c r="G180"/>
      <c r="H180"/>
      <c r="I180"/>
    </row>
    <row r="181" spans="1:9" x14ac:dyDescent="0.2">
      <c r="A181"/>
      <c r="B181"/>
      <c r="C181"/>
      <c r="D181"/>
      <c r="E181"/>
      <c r="F181"/>
      <c r="G181"/>
      <c r="H181"/>
      <c r="I181"/>
    </row>
    <row r="182" spans="1:9" x14ac:dyDescent="0.2">
      <c r="A182"/>
      <c r="B182"/>
      <c r="C182"/>
      <c r="D182"/>
      <c r="E182"/>
      <c r="F182"/>
      <c r="G182"/>
      <c r="H182"/>
      <c r="I182"/>
    </row>
    <row r="183" spans="1:9" x14ac:dyDescent="0.2">
      <c r="A183"/>
      <c r="B183"/>
      <c r="C183"/>
      <c r="D183"/>
      <c r="E183"/>
      <c r="F183"/>
      <c r="G183"/>
      <c r="H183"/>
      <c r="I183"/>
    </row>
    <row r="184" spans="1:9" x14ac:dyDescent="0.2">
      <c r="A184"/>
      <c r="B184"/>
      <c r="C184"/>
      <c r="D184"/>
      <c r="E184"/>
      <c r="F184"/>
      <c r="G184"/>
      <c r="H184"/>
      <c r="I184"/>
    </row>
    <row r="185" spans="1:9" x14ac:dyDescent="0.2">
      <c r="A185"/>
      <c r="B185"/>
      <c r="C185"/>
      <c r="D185"/>
      <c r="E185"/>
      <c r="F185"/>
      <c r="G185"/>
      <c r="H185"/>
      <c r="I185"/>
    </row>
    <row r="186" spans="1:9" x14ac:dyDescent="0.2">
      <c r="A186"/>
      <c r="B186"/>
      <c r="C186"/>
      <c r="D186"/>
      <c r="E186"/>
      <c r="F186"/>
      <c r="G186"/>
      <c r="H186"/>
      <c r="I186"/>
    </row>
    <row r="187" spans="1:9" x14ac:dyDescent="0.2">
      <c r="A187"/>
      <c r="B187"/>
      <c r="C187"/>
      <c r="D187"/>
      <c r="E187"/>
      <c r="F187"/>
      <c r="G187"/>
      <c r="H187"/>
      <c r="I187"/>
    </row>
    <row r="188" spans="1:9" x14ac:dyDescent="0.2">
      <c r="A188"/>
      <c r="B188"/>
      <c r="C188"/>
      <c r="D188"/>
      <c r="E188"/>
      <c r="F188"/>
      <c r="G188"/>
      <c r="H188"/>
      <c r="I188"/>
    </row>
    <row r="189" spans="1:9" x14ac:dyDescent="0.2">
      <c r="A189"/>
      <c r="B189"/>
      <c r="C189"/>
      <c r="D189"/>
      <c r="E189"/>
      <c r="F189"/>
      <c r="G189"/>
      <c r="H189"/>
      <c r="I189"/>
    </row>
    <row r="190" spans="1:9" x14ac:dyDescent="0.2">
      <c r="A190"/>
      <c r="B190"/>
      <c r="C190"/>
      <c r="D190"/>
      <c r="E190"/>
      <c r="F190"/>
      <c r="G190"/>
      <c r="H190"/>
      <c r="I190"/>
    </row>
    <row r="191" spans="1:9" x14ac:dyDescent="0.2">
      <c r="A191"/>
      <c r="B191"/>
      <c r="C191"/>
      <c r="D191"/>
      <c r="E191"/>
      <c r="F191"/>
      <c r="G191"/>
      <c r="H191"/>
      <c r="I191"/>
    </row>
    <row r="192" spans="1:9" x14ac:dyDescent="0.2">
      <c r="A192"/>
      <c r="B192"/>
      <c r="C192"/>
      <c r="D192"/>
      <c r="E192"/>
      <c r="F192"/>
      <c r="G192"/>
      <c r="H192"/>
      <c r="I192"/>
    </row>
    <row r="193" spans="1:9" x14ac:dyDescent="0.2">
      <c r="A193"/>
      <c r="B193"/>
      <c r="C193"/>
      <c r="D193"/>
      <c r="E193"/>
      <c r="F193"/>
      <c r="G193"/>
      <c r="H193"/>
      <c r="I193"/>
    </row>
    <row r="194" spans="1:9" x14ac:dyDescent="0.2">
      <c r="A194"/>
      <c r="B194"/>
      <c r="C194"/>
      <c r="D194"/>
      <c r="E194"/>
      <c r="F194"/>
      <c r="G194"/>
      <c r="H194"/>
      <c r="I194"/>
    </row>
    <row r="195" spans="1:9" x14ac:dyDescent="0.2">
      <c r="A195"/>
      <c r="B195"/>
      <c r="C195"/>
      <c r="D195"/>
      <c r="E195"/>
      <c r="F195"/>
      <c r="G195"/>
      <c r="H195"/>
      <c r="I195"/>
    </row>
    <row r="196" spans="1:9" x14ac:dyDescent="0.2">
      <c r="A196"/>
      <c r="B196"/>
      <c r="C196"/>
      <c r="D196"/>
      <c r="E196"/>
      <c r="F196"/>
      <c r="G196"/>
      <c r="H196"/>
      <c r="I196"/>
    </row>
    <row r="197" spans="1:9" x14ac:dyDescent="0.2">
      <c r="A197"/>
      <c r="B197"/>
      <c r="C197"/>
      <c r="D197"/>
      <c r="E197"/>
      <c r="F197"/>
      <c r="G197"/>
      <c r="H197"/>
      <c r="I197"/>
    </row>
    <row r="198" spans="1:9" x14ac:dyDescent="0.2">
      <c r="A198"/>
      <c r="B198"/>
      <c r="C198"/>
      <c r="D198"/>
      <c r="E198"/>
      <c r="F198"/>
      <c r="G198"/>
      <c r="H198"/>
      <c r="I198"/>
    </row>
    <row r="199" spans="1:9" x14ac:dyDescent="0.2">
      <c r="A199"/>
      <c r="B199"/>
      <c r="C199"/>
      <c r="D199"/>
      <c r="E199"/>
      <c r="F199"/>
      <c r="G199"/>
      <c r="H199"/>
      <c r="I199"/>
    </row>
    <row r="200" spans="1:9" x14ac:dyDescent="0.2">
      <c r="A200"/>
      <c r="B200"/>
      <c r="C200"/>
      <c r="D200"/>
      <c r="E200"/>
      <c r="F200"/>
      <c r="G200"/>
      <c r="H200"/>
      <c r="I200"/>
    </row>
    <row r="201" spans="1:9" x14ac:dyDescent="0.2">
      <c r="A201"/>
      <c r="B201"/>
      <c r="C201"/>
      <c r="D201"/>
      <c r="E201"/>
      <c r="F201"/>
      <c r="G201"/>
      <c r="H201"/>
      <c r="I201"/>
    </row>
    <row r="202" spans="1:9" x14ac:dyDescent="0.2">
      <c r="A202"/>
      <c r="B202"/>
      <c r="C202"/>
      <c r="D202"/>
      <c r="E202"/>
      <c r="F202"/>
      <c r="G202"/>
      <c r="H202"/>
      <c r="I202"/>
    </row>
    <row r="203" spans="1:9" x14ac:dyDescent="0.2">
      <c r="A203"/>
      <c r="B203"/>
      <c r="C203"/>
      <c r="D203"/>
      <c r="E203"/>
      <c r="F203"/>
      <c r="G203"/>
      <c r="H203"/>
      <c r="I203"/>
    </row>
    <row r="204" spans="1:9" x14ac:dyDescent="0.2">
      <c r="A204"/>
      <c r="B204"/>
      <c r="C204"/>
      <c r="D204"/>
      <c r="E204"/>
      <c r="F204"/>
      <c r="G204"/>
      <c r="H204"/>
      <c r="I204"/>
    </row>
    <row r="205" spans="1:9" x14ac:dyDescent="0.2">
      <c r="A205"/>
      <c r="B205"/>
      <c r="C205"/>
      <c r="D205"/>
      <c r="E205"/>
      <c r="F205"/>
      <c r="G205"/>
      <c r="H205"/>
      <c r="I205"/>
    </row>
    <row r="206" spans="1:9" x14ac:dyDescent="0.2">
      <c r="A206"/>
      <c r="B206"/>
      <c r="C206"/>
      <c r="D206"/>
      <c r="E206"/>
      <c r="F206"/>
      <c r="G206"/>
      <c r="H206"/>
      <c r="I206"/>
    </row>
    <row r="207" spans="1:9" x14ac:dyDescent="0.2">
      <c r="A207"/>
      <c r="B207"/>
      <c r="C207"/>
      <c r="D207"/>
      <c r="E207"/>
      <c r="F207"/>
      <c r="G207"/>
      <c r="H207"/>
      <c r="I207"/>
    </row>
    <row r="208" spans="1:9" x14ac:dyDescent="0.2">
      <c r="A208"/>
      <c r="B208"/>
      <c r="C208"/>
      <c r="D208"/>
      <c r="E208"/>
      <c r="F208"/>
      <c r="G208"/>
      <c r="H208"/>
      <c r="I208"/>
    </row>
    <row r="209" spans="1:9" x14ac:dyDescent="0.2">
      <c r="A209"/>
      <c r="B209"/>
      <c r="C209"/>
      <c r="D209"/>
      <c r="E209"/>
      <c r="F209"/>
      <c r="G209"/>
      <c r="H209"/>
      <c r="I209"/>
    </row>
    <row r="210" spans="1:9" x14ac:dyDescent="0.2">
      <c r="A210"/>
      <c r="B210"/>
      <c r="C210"/>
      <c r="D210"/>
      <c r="E210"/>
      <c r="F210"/>
      <c r="G210"/>
      <c r="H210"/>
      <c r="I210"/>
    </row>
    <row r="211" spans="1:9" x14ac:dyDescent="0.2">
      <c r="A211"/>
      <c r="B211"/>
      <c r="C211"/>
      <c r="D211"/>
      <c r="E211"/>
      <c r="F211"/>
      <c r="G211"/>
      <c r="H211"/>
      <c r="I211"/>
    </row>
    <row r="212" spans="1:9" x14ac:dyDescent="0.2">
      <c r="A212"/>
      <c r="B212"/>
      <c r="C212"/>
      <c r="D212"/>
      <c r="E212"/>
      <c r="F212"/>
      <c r="G212"/>
      <c r="H212"/>
      <c r="I212"/>
    </row>
    <row r="213" spans="1:9" x14ac:dyDescent="0.2">
      <c r="A213"/>
      <c r="B213"/>
      <c r="C213"/>
      <c r="D213"/>
      <c r="E213"/>
      <c r="F213"/>
      <c r="G213"/>
      <c r="H213"/>
      <c r="I213"/>
    </row>
    <row r="214" spans="1:9" x14ac:dyDescent="0.2">
      <c r="A214"/>
      <c r="B214"/>
      <c r="C214"/>
      <c r="D214"/>
      <c r="E214"/>
      <c r="F214"/>
      <c r="G214"/>
      <c r="H214"/>
      <c r="I214"/>
    </row>
    <row r="215" spans="1:9" x14ac:dyDescent="0.2">
      <c r="A215"/>
      <c r="B215"/>
      <c r="C215"/>
      <c r="D215"/>
      <c r="E215"/>
      <c r="F215"/>
      <c r="G215"/>
      <c r="H215"/>
      <c r="I215"/>
    </row>
    <row r="216" spans="1:9" x14ac:dyDescent="0.2">
      <c r="A216"/>
      <c r="B216"/>
      <c r="C216"/>
      <c r="D216"/>
      <c r="E216"/>
      <c r="F216"/>
      <c r="G216"/>
      <c r="H216"/>
      <c r="I216"/>
    </row>
    <row r="217" spans="1:9" x14ac:dyDescent="0.2">
      <c r="A217"/>
      <c r="B217"/>
      <c r="C217"/>
      <c r="D217"/>
      <c r="E217"/>
      <c r="F217"/>
      <c r="G217"/>
      <c r="H217"/>
      <c r="I217"/>
    </row>
    <row r="218" spans="1:9" x14ac:dyDescent="0.2">
      <c r="A218"/>
      <c r="B218"/>
      <c r="C218"/>
      <c r="D218"/>
      <c r="E218"/>
      <c r="F218"/>
      <c r="G218"/>
      <c r="H218"/>
      <c r="I218"/>
    </row>
    <row r="219" spans="1:9" x14ac:dyDescent="0.2">
      <c r="A219"/>
      <c r="B219"/>
      <c r="C219"/>
      <c r="D219"/>
      <c r="E219"/>
      <c r="F219"/>
      <c r="G219"/>
      <c r="H219"/>
      <c r="I219"/>
    </row>
    <row r="220" spans="1:9" x14ac:dyDescent="0.2">
      <c r="A220"/>
      <c r="B220"/>
      <c r="C220"/>
      <c r="D220"/>
      <c r="E220"/>
      <c r="F220"/>
      <c r="G220"/>
      <c r="H220"/>
      <c r="I220"/>
    </row>
    <row r="221" spans="1:9" x14ac:dyDescent="0.2">
      <c r="A221"/>
      <c r="B221"/>
      <c r="C221"/>
      <c r="D221"/>
      <c r="E221"/>
      <c r="F221"/>
      <c r="G221"/>
      <c r="H221"/>
      <c r="I221"/>
    </row>
    <row r="222" spans="1:9" x14ac:dyDescent="0.2">
      <c r="A222"/>
      <c r="B222"/>
      <c r="C222"/>
      <c r="D222"/>
      <c r="E222"/>
      <c r="F222"/>
      <c r="G222"/>
      <c r="H222"/>
      <c r="I222"/>
    </row>
    <row r="223" spans="1:9" x14ac:dyDescent="0.2">
      <c r="A223"/>
      <c r="B223"/>
      <c r="C223"/>
      <c r="D223"/>
      <c r="E223"/>
      <c r="F223"/>
      <c r="G223"/>
      <c r="H223"/>
      <c r="I223"/>
    </row>
    <row r="224" spans="1:9" x14ac:dyDescent="0.2">
      <c r="A224"/>
      <c r="B224"/>
      <c r="C224"/>
      <c r="D224"/>
      <c r="E224"/>
      <c r="F224"/>
      <c r="G224"/>
      <c r="H224"/>
      <c r="I224"/>
    </row>
    <row r="225" spans="1:9" x14ac:dyDescent="0.2">
      <c r="A225"/>
      <c r="B225"/>
      <c r="C225"/>
      <c r="D225"/>
      <c r="E225"/>
      <c r="F225"/>
      <c r="G225"/>
      <c r="H225"/>
      <c r="I225"/>
    </row>
    <row r="226" spans="1:9" x14ac:dyDescent="0.2">
      <c r="A226"/>
      <c r="B226"/>
      <c r="C226"/>
      <c r="D226"/>
      <c r="E226"/>
      <c r="F226"/>
      <c r="G226"/>
      <c r="H226"/>
      <c r="I226"/>
    </row>
    <row r="227" spans="1:9" x14ac:dyDescent="0.2">
      <c r="A227"/>
      <c r="B227"/>
      <c r="C227"/>
      <c r="D227"/>
      <c r="E227"/>
      <c r="F227"/>
      <c r="G227"/>
      <c r="H227"/>
      <c r="I227"/>
    </row>
    <row r="228" spans="1:9" x14ac:dyDescent="0.2">
      <c r="A228"/>
      <c r="B228"/>
      <c r="C228"/>
      <c r="D228"/>
      <c r="E228"/>
      <c r="F228"/>
      <c r="G228"/>
      <c r="H228"/>
      <c r="I228"/>
    </row>
    <row r="229" spans="1:9" x14ac:dyDescent="0.2">
      <c r="A229"/>
      <c r="B229"/>
      <c r="C229"/>
      <c r="D229"/>
      <c r="E229"/>
      <c r="F229"/>
      <c r="G229"/>
      <c r="H229"/>
      <c r="I229"/>
    </row>
    <row r="230" spans="1:9" x14ac:dyDescent="0.2">
      <c r="A230"/>
      <c r="B230"/>
      <c r="C230"/>
      <c r="D230"/>
      <c r="E230"/>
      <c r="F230"/>
      <c r="G230"/>
      <c r="H230"/>
      <c r="I230"/>
    </row>
    <row r="231" spans="1:9" x14ac:dyDescent="0.2">
      <c r="A231"/>
      <c r="B231"/>
      <c r="C231"/>
      <c r="D231"/>
      <c r="E231"/>
      <c r="F231"/>
      <c r="G231"/>
      <c r="H231"/>
      <c r="I231"/>
    </row>
    <row r="232" spans="1:9" x14ac:dyDescent="0.2">
      <c r="A232"/>
      <c r="B232"/>
      <c r="C232"/>
      <c r="D232"/>
      <c r="E232"/>
      <c r="F232"/>
      <c r="G232"/>
      <c r="H232"/>
      <c r="I232"/>
    </row>
    <row r="233" spans="1:9" x14ac:dyDescent="0.2">
      <c r="A233"/>
      <c r="B233"/>
      <c r="C233"/>
      <c r="D233"/>
      <c r="E233"/>
      <c r="F233"/>
      <c r="G233"/>
      <c r="H233"/>
      <c r="I233"/>
    </row>
    <row r="234" spans="1:9" x14ac:dyDescent="0.2">
      <c r="A234"/>
      <c r="B234"/>
      <c r="C234"/>
      <c r="D234"/>
      <c r="E234"/>
      <c r="F234"/>
      <c r="G234"/>
      <c r="H234"/>
      <c r="I234"/>
    </row>
    <row r="235" spans="1:9" x14ac:dyDescent="0.2">
      <c r="A235"/>
      <c r="B235"/>
      <c r="C235"/>
      <c r="D235"/>
      <c r="E235"/>
      <c r="F235"/>
      <c r="G235"/>
      <c r="H235"/>
      <c r="I235"/>
    </row>
    <row r="236" spans="1:9" x14ac:dyDescent="0.2">
      <c r="A236"/>
      <c r="B236"/>
      <c r="C236"/>
      <c r="D236"/>
      <c r="E236"/>
      <c r="F236"/>
      <c r="G236"/>
      <c r="H236"/>
      <c r="I236"/>
    </row>
    <row r="237" spans="1:9" x14ac:dyDescent="0.2">
      <c r="A237"/>
      <c r="B237"/>
      <c r="C237"/>
      <c r="D237"/>
      <c r="E237"/>
      <c r="F237"/>
      <c r="G237"/>
      <c r="H237"/>
      <c r="I237"/>
    </row>
    <row r="238" spans="1:9" x14ac:dyDescent="0.2">
      <c r="A238"/>
      <c r="B238"/>
      <c r="C238"/>
      <c r="D238"/>
      <c r="E238"/>
      <c r="F238"/>
      <c r="G238"/>
      <c r="H238"/>
      <c r="I238"/>
    </row>
    <row r="239" spans="1:9" x14ac:dyDescent="0.2">
      <c r="A239"/>
      <c r="B239"/>
      <c r="C239"/>
      <c r="D239"/>
      <c r="E239"/>
      <c r="F239"/>
      <c r="G239"/>
      <c r="H239"/>
      <c r="I239"/>
    </row>
    <row r="240" spans="1:9" x14ac:dyDescent="0.2">
      <c r="A240"/>
      <c r="B240"/>
      <c r="C240"/>
      <c r="D240"/>
      <c r="E240"/>
      <c r="F240"/>
      <c r="G240"/>
      <c r="H240"/>
      <c r="I240"/>
    </row>
    <row r="241" spans="1:9" x14ac:dyDescent="0.2">
      <c r="A241"/>
      <c r="B241"/>
      <c r="C241"/>
      <c r="D241"/>
      <c r="E241"/>
      <c r="F241"/>
      <c r="G241"/>
      <c r="H241"/>
      <c r="I241"/>
    </row>
    <row r="242" spans="1:9" x14ac:dyDescent="0.2">
      <c r="A242"/>
      <c r="B242"/>
      <c r="C242"/>
      <c r="D242"/>
      <c r="E242"/>
      <c r="F242"/>
      <c r="G242"/>
      <c r="H242"/>
      <c r="I242"/>
    </row>
    <row r="243" spans="1:9" x14ac:dyDescent="0.2">
      <c r="A243" s="2"/>
    </row>
    <row r="244" spans="1:9" x14ac:dyDescent="0.2">
      <c r="A244" s="2"/>
    </row>
    <row r="245" spans="1:9" x14ac:dyDescent="0.2">
      <c r="A245" s="2"/>
    </row>
    <row r="246" spans="1:9" x14ac:dyDescent="0.2">
      <c r="A246" s="2"/>
    </row>
    <row r="247" spans="1:9" x14ac:dyDescent="0.2">
      <c r="A247" s="2"/>
    </row>
    <row r="248" spans="1:9" x14ac:dyDescent="0.2">
      <c r="A248" s="2"/>
    </row>
    <row r="249" spans="1:9" x14ac:dyDescent="0.2">
      <c r="A249" s="2"/>
    </row>
    <row r="250" spans="1:9" x14ac:dyDescent="0.2">
      <c r="A250" s="2"/>
    </row>
    <row r="251" spans="1:9" x14ac:dyDescent="0.2">
      <c r="A251" s="2"/>
    </row>
    <row r="252" spans="1:9" x14ac:dyDescent="0.2">
      <c r="A252" s="2"/>
    </row>
    <row r="253" spans="1:9" x14ac:dyDescent="0.2">
      <c r="A253" s="2"/>
    </row>
    <row r="254" spans="1:9" x14ac:dyDescent="0.2">
      <c r="A254" s="2"/>
    </row>
    <row r="255" spans="1:9" x14ac:dyDescent="0.2">
      <c r="A255" s="2"/>
    </row>
    <row r="256" spans="1:9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</sheetData>
  <sheetProtection password="C690" sheet="1" objects="1" scenarios="1" selectLockedCells="1"/>
  <mergeCells count="68">
    <mergeCell ref="B69:D69"/>
    <mergeCell ref="B70:D70"/>
    <mergeCell ref="D3:E3"/>
    <mergeCell ref="D2:E2"/>
    <mergeCell ref="D1:E1"/>
    <mergeCell ref="B63:D63"/>
    <mergeCell ref="B64:D64"/>
    <mergeCell ref="B65:D65"/>
    <mergeCell ref="B66:D66"/>
    <mergeCell ref="B67:D67"/>
    <mergeCell ref="B56:D56"/>
    <mergeCell ref="B68:D68"/>
    <mergeCell ref="B57:D57"/>
    <mergeCell ref="B58:D58"/>
    <mergeCell ref="B59:D59"/>
    <mergeCell ref="B60:D60"/>
    <mergeCell ref="B61:D61"/>
    <mergeCell ref="B62:D62"/>
    <mergeCell ref="B51:D51"/>
    <mergeCell ref="B52:D52"/>
    <mergeCell ref="B53:D53"/>
    <mergeCell ref="B54:D54"/>
    <mergeCell ref="B55:D55"/>
    <mergeCell ref="B46:D46"/>
    <mergeCell ref="B47:D47"/>
    <mergeCell ref="B48:D48"/>
    <mergeCell ref="B49:D49"/>
    <mergeCell ref="B50:D50"/>
    <mergeCell ref="B41:D41"/>
    <mergeCell ref="B42:D42"/>
    <mergeCell ref="B43:D43"/>
    <mergeCell ref="B44:D44"/>
    <mergeCell ref="B45:D45"/>
    <mergeCell ref="B36:D36"/>
    <mergeCell ref="B37:D37"/>
    <mergeCell ref="B38:D38"/>
    <mergeCell ref="B39:D39"/>
    <mergeCell ref="B40:D40"/>
    <mergeCell ref="B31:D31"/>
    <mergeCell ref="B32:D32"/>
    <mergeCell ref="B33:D33"/>
    <mergeCell ref="B34:D34"/>
    <mergeCell ref="B35:D35"/>
    <mergeCell ref="B26:D26"/>
    <mergeCell ref="B27:D27"/>
    <mergeCell ref="B28:D28"/>
    <mergeCell ref="B29:D29"/>
    <mergeCell ref="B30:D30"/>
    <mergeCell ref="B21:D21"/>
    <mergeCell ref="B22:D22"/>
    <mergeCell ref="B23:D23"/>
    <mergeCell ref="B24:D24"/>
    <mergeCell ref="B25:D25"/>
    <mergeCell ref="B16:D16"/>
    <mergeCell ref="B17:D17"/>
    <mergeCell ref="B18:D18"/>
    <mergeCell ref="B19:D19"/>
    <mergeCell ref="B20:D20"/>
    <mergeCell ref="B11:D11"/>
    <mergeCell ref="B12:D12"/>
    <mergeCell ref="B13:D13"/>
    <mergeCell ref="B14:D14"/>
    <mergeCell ref="B15:D15"/>
    <mergeCell ref="A5:J5"/>
    <mergeCell ref="B7:D7"/>
    <mergeCell ref="B8:D8"/>
    <mergeCell ref="B9:D9"/>
    <mergeCell ref="B10:D10"/>
  </mergeCells>
  <phoneticPr fontId="0" type="noConversion"/>
  <printOptions horizontalCentered="1" gridLinesSet="0"/>
  <pageMargins left="0" right="0" top="1" bottom="1" header="0.5" footer="0.5"/>
  <pageSetup scale="87" orientation="portrait" r:id="rId1"/>
  <headerFooter alignWithMargins="0"/>
  <rowBreaks count="1" manualBreakCount="1">
    <brk id="5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32"/>
  <sheetViews>
    <sheetView showGridLines="0" workbookViewId="0">
      <selection sqref="A1:B1"/>
    </sheetView>
  </sheetViews>
  <sheetFormatPr defaultRowHeight="12.75" x14ac:dyDescent="0.2"/>
  <cols>
    <col min="1" max="5" width="12.7109375" style="7" customWidth="1"/>
    <col min="6" max="6" width="2.7109375" style="7" customWidth="1"/>
    <col min="7" max="21" width="12.7109375" style="7" customWidth="1"/>
    <col min="22" max="16384" width="9.140625" style="7"/>
  </cols>
  <sheetData>
    <row r="1" spans="1:6" x14ac:dyDescent="0.2">
      <c r="A1" s="104" t="s">
        <v>119</v>
      </c>
      <c r="B1" s="104"/>
      <c r="C1" s="1"/>
      <c r="D1" s="1"/>
      <c r="E1" s="5"/>
    </row>
    <row r="2" spans="1:6" x14ac:dyDescent="0.2">
      <c r="A2" s="5"/>
      <c r="B2" s="5"/>
      <c r="C2" s="5"/>
      <c r="D2" s="5"/>
      <c r="E2" s="5"/>
    </row>
    <row r="3" spans="1:6" x14ac:dyDescent="0.2">
      <c r="A3" s="103" t="s">
        <v>105</v>
      </c>
      <c r="B3" s="103"/>
      <c r="C3" s="103"/>
      <c r="D3" s="103"/>
      <c r="E3" s="103"/>
      <c r="F3" s="33"/>
    </row>
    <row r="4" spans="1:6" x14ac:dyDescent="0.2">
      <c r="A4" s="9"/>
      <c r="B4" s="9"/>
      <c r="C4" s="9"/>
      <c r="D4" s="9"/>
      <c r="E4" s="9"/>
      <c r="F4" s="33"/>
    </row>
    <row r="5" spans="1:6" x14ac:dyDescent="0.2">
      <c r="A5" s="105" t="s">
        <v>2</v>
      </c>
      <c r="B5" s="105"/>
      <c r="C5" s="105"/>
      <c r="D5" s="105"/>
      <c r="E5" s="9"/>
      <c r="F5" s="33"/>
    </row>
    <row r="6" spans="1:6" x14ac:dyDescent="0.2">
      <c r="A6" s="105"/>
      <c r="B6" s="105"/>
      <c r="C6" s="105"/>
      <c r="D6" s="105"/>
      <c r="E6" s="9"/>
      <c r="F6" s="33"/>
    </row>
    <row r="7" spans="1:6" x14ac:dyDescent="0.2">
      <c r="A7" s="105" t="s">
        <v>3</v>
      </c>
      <c r="B7" s="105"/>
      <c r="C7" s="105"/>
      <c r="D7" s="105"/>
      <c r="E7" s="39">
        <f>D8*D9</f>
        <v>270000</v>
      </c>
      <c r="F7" s="33"/>
    </row>
    <row r="8" spans="1:6" x14ac:dyDescent="0.2">
      <c r="A8" s="105" t="s">
        <v>55</v>
      </c>
      <c r="B8" s="105"/>
      <c r="C8" s="105"/>
      <c r="D8" s="65">
        <v>13500</v>
      </c>
      <c r="E8" s="9"/>
      <c r="F8" s="33"/>
    </row>
    <row r="9" spans="1:6" x14ac:dyDescent="0.2">
      <c r="A9" s="105" t="s">
        <v>56</v>
      </c>
      <c r="B9" s="105"/>
      <c r="C9" s="105"/>
      <c r="D9" s="39">
        <v>20</v>
      </c>
      <c r="E9" s="9"/>
      <c r="F9" s="33"/>
    </row>
    <row r="10" spans="1:6" x14ac:dyDescent="0.2">
      <c r="A10" s="105" t="s">
        <v>43</v>
      </c>
      <c r="B10" s="105"/>
      <c r="C10" s="105"/>
      <c r="D10" s="105"/>
      <c r="E10" s="66">
        <v>189000</v>
      </c>
      <c r="F10" s="33"/>
    </row>
    <row r="11" spans="1:6" x14ac:dyDescent="0.2">
      <c r="A11" s="105" t="s">
        <v>11</v>
      </c>
      <c r="B11" s="105"/>
      <c r="C11" s="105"/>
      <c r="D11" s="105"/>
      <c r="E11" s="65">
        <f>E7-E10</f>
        <v>81000</v>
      </c>
      <c r="F11" s="33"/>
    </row>
    <row r="12" spans="1:6" x14ac:dyDescent="0.2">
      <c r="A12" s="105" t="s">
        <v>44</v>
      </c>
      <c r="B12" s="105"/>
      <c r="C12" s="105"/>
      <c r="D12" s="105"/>
      <c r="E12" s="66">
        <v>90000</v>
      </c>
      <c r="F12" s="33"/>
    </row>
    <row r="13" spans="1:6" ht="13.5" thickBot="1" x14ac:dyDescent="0.25">
      <c r="A13" s="105" t="s">
        <v>54</v>
      </c>
      <c r="B13" s="105"/>
      <c r="C13" s="105"/>
      <c r="D13" s="105"/>
      <c r="E13" s="40">
        <f>E11-E12</f>
        <v>-9000</v>
      </c>
      <c r="F13" s="33"/>
    </row>
    <row r="14" spans="1:6" ht="13.5" thickTop="1" x14ac:dyDescent="0.2">
      <c r="A14" s="105"/>
      <c r="B14" s="105"/>
      <c r="C14" s="105"/>
      <c r="D14" s="105"/>
      <c r="E14" s="9"/>
      <c r="F14" s="33"/>
    </row>
    <row r="15" spans="1:6" x14ac:dyDescent="0.2">
      <c r="A15" s="105" t="s">
        <v>13</v>
      </c>
      <c r="B15" s="105"/>
      <c r="C15" s="105"/>
      <c r="D15" s="105"/>
      <c r="E15" s="9"/>
      <c r="F15" s="33"/>
    </row>
    <row r="16" spans="1:6" x14ac:dyDescent="0.2">
      <c r="A16" s="105" t="s">
        <v>15</v>
      </c>
      <c r="B16" s="105"/>
      <c r="C16" s="105"/>
      <c r="D16" s="105"/>
      <c r="E16" s="39">
        <v>8000</v>
      </c>
      <c r="F16" s="33"/>
    </row>
    <row r="17" spans="1:6" x14ac:dyDescent="0.2">
      <c r="A17" s="105" t="s">
        <v>16</v>
      </c>
      <c r="B17" s="105"/>
      <c r="C17" s="105"/>
      <c r="D17" s="105"/>
      <c r="E17" s="38">
        <v>70000</v>
      </c>
      <c r="F17" s="33"/>
    </row>
    <row r="18" spans="1:6" x14ac:dyDescent="0.2">
      <c r="A18" s="105"/>
      <c r="B18" s="105"/>
      <c r="C18" s="105"/>
      <c r="D18" s="105"/>
      <c r="E18" s="10"/>
      <c r="F18" s="33"/>
    </row>
    <row r="19" spans="1:6" x14ac:dyDescent="0.2">
      <c r="A19" s="105" t="s">
        <v>19</v>
      </c>
      <c r="B19" s="105"/>
      <c r="C19" s="105"/>
      <c r="D19" s="105"/>
      <c r="E19" s="10"/>
      <c r="F19" s="33"/>
    </row>
    <row r="20" spans="1:6" x14ac:dyDescent="0.2">
      <c r="A20" s="105" t="s">
        <v>21</v>
      </c>
      <c r="B20" s="105"/>
      <c r="C20" s="105"/>
      <c r="D20" s="105"/>
      <c r="E20" s="11">
        <v>0.1</v>
      </c>
      <c r="F20" s="33"/>
    </row>
    <row r="21" spans="1:6" x14ac:dyDescent="0.2">
      <c r="A21" s="105" t="s">
        <v>15</v>
      </c>
      <c r="B21" s="105"/>
      <c r="C21" s="105"/>
      <c r="D21" s="105"/>
      <c r="E21" s="39">
        <v>35000</v>
      </c>
      <c r="F21" s="33"/>
    </row>
    <row r="22" spans="1:6" x14ac:dyDescent="0.2">
      <c r="A22" s="105" t="s">
        <v>22</v>
      </c>
      <c r="B22" s="105"/>
      <c r="C22" s="105"/>
      <c r="D22" s="105"/>
      <c r="E22" s="11">
        <v>2</v>
      </c>
      <c r="F22" s="33"/>
    </row>
    <row r="23" spans="1:6" x14ac:dyDescent="0.2">
      <c r="A23" s="105"/>
      <c r="B23" s="105"/>
      <c r="C23" s="105"/>
      <c r="D23" s="105"/>
      <c r="E23" s="10"/>
      <c r="F23" s="33"/>
    </row>
    <row r="24" spans="1:6" x14ac:dyDescent="0.2">
      <c r="A24" s="105" t="s">
        <v>24</v>
      </c>
      <c r="B24" s="105"/>
      <c r="C24" s="105"/>
      <c r="D24" s="105"/>
      <c r="E24" s="10"/>
      <c r="F24" s="33"/>
    </row>
    <row r="25" spans="1:6" x14ac:dyDescent="0.2">
      <c r="A25" s="105" t="s">
        <v>26</v>
      </c>
      <c r="B25" s="105"/>
      <c r="C25" s="105"/>
      <c r="D25" s="105"/>
      <c r="E25" s="92">
        <v>0.6</v>
      </c>
      <c r="F25" s="33"/>
    </row>
    <row r="26" spans="1:6" x14ac:dyDescent="0.2">
      <c r="A26" s="105" t="s">
        <v>27</v>
      </c>
      <c r="B26" s="105"/>
      <c r="C26" s="105"/>
      <c r="D26" s="105"/>
      <c r="E26" s="38">
        <v>4500</v>
      </c>
      <c r="F26" s="33"/>
    </row>
    <row r="27" spans="1:6" x14ac:dyDescent="0.2">
      <c r="A27" s="105"/>
      <c r="B27" s="105"/>
      <c r="C27" s="105"/>
      <c r="D27" s="105"/>
      <c r="E27" s="10"/>
      <c r="F27" s="33"/>
    </row>
    <row r="28" spans="1:6" x14ac:dyDescent="0.2">
      <c r="A28" s="105" t="s">
        <v>28</v>
      </c>
      <c r="B28" s="105"/>
      <c r="C28" s="105"/>
      <c r="D28" s="105"/>
      <c r="E28" s="10"/>
      <c r="F28" s="33"/>
    </row>
    <row r="29" spans="1:6" x14ac:dyDescent="0.2">
      <c r="A29" s="105" t="s">
        <v>31</v>
      </c>
      <c r="B29" s="105"/>
      <c r="C29" s="105"/>
      <c r="D29" s="105"/>
      <c r="E29" s="93">
        <v>0.5</v>
      </c>
      <c r="F29" s="33"/>
    </row>
    <row r="30" spans="1:6" x14ac:dyDescent="0.2">
      <c r="A30" s="105" t="s">
        <v>33</v>
      </c>
      <c r="B30" s="105"/>
      <c r="C30" s="105"/>
      <c r="D30" s="105"/>
      <c r="E30" s="38">
        <v>118000</v>
      </c>
      <c r="F30" s="33"/>
    </row>
    <row r="31" spans="1:6" x14ac:dyDescent="0.2">
      <c r="A31" s="105" t="s">
        <v>35</v>
      </c>
      <c r="B31" s="105"/>
      <c r="C31" s="105"/>
      <c r="D31" s="105"/>
      <c r="E31" s="65">
        <v>20000</v>
      </c>
      <c r="F31" s="33"/>
    </row>
    <row r="32" spans="1:6" x14ac:dyDescent="0.2">
      <c r="A32" s="9"/>
      <c r="B32" s="9"/>
      <c r="C32" s="9"/>
      <c r="D32" s="9"/>
      <c r="E32" s="12"/>
      <c r="F32" s="33"/>
    </row>
  </sheetData>
  <sheetProtection password="C690" sheet="1" objects="1" scenarios="1" selectLockedCells="1" selectUnlockedCells="1"/>
  <mergeCells count="29">
    <mergeCell ref="A29:D29"/>
    <mergeCell ref="A30:D30"/>
    <mergeCell ref="A31:D31"/>
    <mergeCell ref="A9:C9"/>
    <mergeCell ref="A8:C8"/>
    <mergeCell ref="A23:D23"/>
    <mergeCell ref="A24:D24"/>
    <mergeCell ref="A25:D25"/>
    <mergeCell ref="A26:D26"/>
    <mergeCell ref="A27:D27"/>
    <mergeCell ref="A15:D15"/>
    <mergeCell ref="A16:D16"/>
    <mergeCell ref="A28:D28"/>
    <mergeCell ref="A17:D17"/>
    <mergeCell ref="A18:D18"/>
    <mergeCell ref="A19:D19"/>
    <mergeCell ref="A20:D20"/>
    <mergeCell ref="A21:D21"/>
    <mergeCell ref="A22:D22"/>
    <mergeCell ref="A10:D10"/>
    <mergeCell ref="A11:D11"/>
    <mergeCell ref="A12:D12"/>
    <mergeCell ref="A13:D13"/>
    <mergeCell ref="A14:D14"/>
    <mergeCell ref="A3:E3"/>
    <mergeCell ref="A1:B1"/>
    <mergeCell ref="A5:D5"/>
    <mergeCell ref="A6:D6"/>
    <mergeCell ref="A7:D7"/>
  </mergeCells>
  <phoneticPr fontId="3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BL217"/>
  <sheetViews>
    <sheetView showGridLines="0" zoomScaleNormal="100" workbookViewId="0">
      <selection activeCell="C1" sqref="C1:D1"/>
    </sheetView>
  </sheetViews>
  <sheetFormatPr defaultRowHeight="12.75" x14ac:dyDescent="0.2"/>
  <cols>
    <col min="1" max="7" width="12.7109375" style="6" customWidth="1"/>
    <col min="8" max="8" width="2.7109375" style="5" customWidth="1"/>
    <col min="9" max="29" width="12.7109375" style="5" customWidth="1"/>
    <col min="30" max="64" width="9.140625" style="5"/>
    <col min="65" max="16384" width="9.140625" style="6"/>
  </cols>
  <sheetData>
    <row r="1" spans="1:9" x14ac:dyDescent="0.2">
      <c r="B1" s="15" t="s">
        <v>0</v>
      </c>
      <c r="C1" s="107"/>
      <c r="D1" s="107"/>
      <c r="H1" s="6"/>
      <c r="I1" s="6"/>
    </row>
    <row r="2" spans="1:9" x14ac:dyDescent="0.2">
      <c r="B2" s="15" t="s">
        <v>1</v>
      </c>
      <c r="C2" s="107"/>
      <c r="D2" s="107"/>
      <c r="H2" s="6"/>
      <c r="I2" s="6"/>
    </row>
    <row r="3" spans="1:9" x14ac:dyDescent="0.2">
      <c r="C3" s="101" t="s">
        <v>118</v>
      </c>
      <c r="D3" s="106"/>
      <c r="H3" s="6"/>
      <c r="I3" s="6"/>
    </row>
    <row r="4" spans="1:9" x14ac:dyDescent="0.2">
      <c r="H4" s="6"/>
      <c r="I4" s="6"/>
    </row>
    <row r="5" spans="1:9" x14ac:dyDescent="0.2">
      <c r="A5" s="94" t="s">
        <v>106</v>
      </c>
      <c r="B5" s="94"/>
      <c r="C5" s="94"/>
      <c r="D5" s="94"/>
      <c r="E5" s="94"/>
      <c r="F5" s="17"/>
      <c r="G5" s="17"/>
      <c r="H5" s="17"/>
      <c r="I5" s="6"/>
    </row>
    <row r="6" spans="1:9" x14ac:dyDescent="0.2">
      <c r="A6" s="95" t="s">
        <v>7</v>
      </c>
      <c r="B6" s="95"/>
      <c r="C6" s="95"/>
      <c r="D6" s="95"/>
      <c r="E6" s="95"/>
      <c r="F6" s="17"/>
      <c r="G6" s="17"/>
      <c r="H6" s="17"/>
      <c r="I6" s="6"/>
    </row>
    <row r="7" spans="1:9" x14ac:dyDescent="0.2">
      <c r="A7" s="13"/>
      <c r="B7" s="13"/>
      <c r="C7" s="13"/>
      <c r="D7" s="13"/>
      <c r="E7" s="13"/>
      <c r="F7" s="13"/>
      <c r="G7" s="13"/>
      <c r="H7" s="13"/>
      <c r="I7" s="6"/>
    </row>
    <row r="8" spans="1:9" x14ac:dyDescent="0.2">
      <c r="A8" s="111" t="s">
        <v>110</v>
      </c>
      <c r="B8" s="111"/>
      <c r="C8" s="111"/>
      <c r="D8" s="67" t="s">
        <v>95</v>
      </c>
      <c r="E8" s="67" t="s">
        <v>96</v>
      </c>
      <c r="F8" s="13"/>
      <c r="G8" s="13"/>
      <c r="H8" s="13"/>
      <c r="I8" s="6"/>
    </row>
    <row r="9" spans="1:9" x14ac:dyDescent="0.2">
      <c r="A9" s="111" t="s">
        <v>101</v>
      </c>
      <c r="B9" s="111"/>
      <c r="C9" s="111"/>
      <c r="D9" s="70"/>
      <c r="E9" s="22"/>
      <c r="F9" s="13"/>
      <c r="G9" s="13"/>
      <c r="H9" s="13"/>
      <c r="I9" s="6"/>
    </row>
    <row r="10" spans="1:9" x14ac:dyDescent="0.2">
      <c r="A10" s="111" t="s">
        <v>100</v>
      </c>
      <c r="B10" s="111"/>
      <c r="C10" s="111"/>
      <c r="D10" s="75"/>
      <c r="E10" s="23"/>
      <c r="F10" s="13"/>
      <c r="G10" s="13"/>
      <c r="H10" s="13"/>
      <c r="I10" s="6"/>
    </row>
    <row r="11" spans="1:9" ht="13.5" thickBot="1" x14ac:dyDescent="0.25">
      <c r="A11" s="111" t="s">
        <v>69</v>
      </c>
      <c r="B11" s="111"/>
      <c r="C11" s="111"/>
      <c r="D11" s="71"/>
      <c r="E11" s="24"/>
      <c r="F11" s="13"/>
      <c r="G11" s="13"/>
      <c r="H11" s="13"/>
      <c r="I11" s="6"/>
    </row>
    <row r="12" spans="1:9" ht="13.5" thickTop="1" x14ac:dyDescent="0.2">
      <c r="A12" s="111"/>
      <c r="B12" s="111"/>
      <c r="C12" s="111"/>
      <c r="D12" s="34" t="str">
        <f>IF(D11="","",IF(D11=9,"Correct!","Try again!"))</f>
        <v/>
      </c>
      <c r="E12" s="34" t="str">
        <f>IF(E11="","",IF(E11=0.6,"Correct!","Try again!"))</f>
        <v/>
      </c>
      <c r="F12" s="13"/>
      <c r="G12" s="13"/>
      <c r="H12" s="13"/>
      <c r="I12" s="6"/>
    </row>
    <row r="13" spans="1:9" x14ac:dyDescent="0.2">
      <c r="A13" s="111" t="s">
        <v>111</v>
      </c>
      <c r="B13" s="111"/>
      <c r="C13" s="111"/>
      <c r="D13" s="13"/>
      <c r="E13" s="13"/>
      <c r="F13" s="13"/>
      <c r="G13" s="13"/>
      <c r="H13" s="13"/>
      <c r="I13" s="6"/>
    </row>
    <row r="14" spans="1:9" x14ac:dyDescent="0.2">
      <c r="A14" s="111" t="s">
        <v>70</v>
      </c>
      <c r="B14" s="111"/>
      <c r="C14" s="111"/>
      <c r="D14" s="72"/>
      <c r="E14" s="13"/>
      <c r="F14" s="13"/>
      <c r="G14" s="13"/>
      <c r="H14" s="13"/>
      <c r="I14" s="6"/>
    </row>
    <row r="15" spans="1:9" x14ac:dyDescent="0.2">
      <c r="A15" s="111" t="s">
        <v>71</v>
      </c>
      <c r="B15" s="111"/>
      <c r="C15" s="111"/>
      <c r="D15" s="25"/>
      <c r="E15" s="13"/>
      <c r="F15" s="13"/>
      <c r="G15" s="13"/>
      <c r="H15" s="13"/>
      <c r="I15" s="6"/>
    </row>
    <row r="16" spans="1:9" ht="13.5" thickBot="1" x14ac:dyDescent="0.25">
      <c r="A16" s="111" t="s">
        <v>88</v>
      </c>
      <c r="B16" s="111"/>
      <c r="C16" s="111"/>
      <c r="D16" s="73"/>
      <c r="E16" s="13"/>
      <c r="F16" s="13"/>
      <c r="G16" s="13"/>
      <c r="H16" s="13"/>
      <c r="I16" s="6"/>
    </row>
    <row r="17" spans="1:9" ht="13.5" thickTop="1" x14ac:dyDescent="0.2">
      <c r="A17" s="111"/>
      <c r="B17" s="111"/>
      <c r="C17" s="111"/>
      <c r="D17" s="34" t="str">
        <f>IF(D16="","",IF(D16=300000,"Correct!","Try again!"))</f>
        <v/>
      </c>
      <c r="E17" s="13"/>
      <c r="F17" s="13"/>
      <c r="G17" s="13"/>
      <c r="H17" s="13"/>
      <c r="I17" s="6"/>
    </row>
    <row r="18" spans="1:9" x14ac:dyDescent="0.2">
      <c r="A18" s="111" t="s">
        <v>112</v>
      </c>
      <c r="B18" s="111"/>
      <c r="C18" s="111"/>
      <c r="D18" s="13"/>
      <c r="E18" s="13"/>
      <c r="F18" s="13"/>
      <c r="G18" s="13"/>
      <c r="H18" s="13"/>
      <c r="I18" s="6"/>
    </row>
    <row r="19" spans="1:9" x14ac:dyDescent="0.2">
      <c r="A19" s="111" t="s">
        <v>74</v>
      </c>
      <c r="B19" s="111"/>
      <c r="C19" s="111"/>
      <c r="D19" s="74"/>
      <c r="E19" s="13"/>
      <c r="F19" s="13"/>
      <c r="G19" s="13"/>
      <c r="H19" s="13"/>
      <c r="I19" s="6"/>
    </row>
    <row r="20" spans="1:9" x14ac:dyDescent="0.2">
      <c r="A20" s="111" t="s">
        <v>71</v>
      </c>
      <c r="B20" s="111"/>
      <c r="C20" s="111"/>
      <c r="D20" s="23"/>
      <c r="E20" s="13"/>
      <c r="F20" s="13"/>
      <c r="G20" s="13"/>
      <c r="H20" s="13"/>
      <c r="I20" s="6"/>
    </row>
    <row r="21" spans="1:9" x14ac:dyDescent="0.2">
      <c r="A21" s="111" t="s">
        <v>91</v>
      </c>
      <c r="B21" s="111"/>
      <c r="C21" s="111"/>
      <c r="D21" s="74"/>
      <c r="E21" s="13"/>
      <c r="F21" s="13"/>
      <c r="G21" s="13"/>
      <c r="H21" s="13"/>
      <c r="I21" s="6"/>
    </row>
    <row r="22" spans="1:9" x14ac:dyDescent="0.2">
      <c r="A22" s="111" t="s">
        <v>76</v>
      </c>
      <c r="B22" s="111"/>
      <c r="C22" s="111"/>
      <c r="D22" s="76"/>
      <c r="E22" s="13"/>
      <c r="F22" s="13"/>
      <c r="G22" s="13"/>
      <c r="H22" s="13"/>
      <c r="I22" s="6"/>
    </row>
    <row r="23" spans="1:9" ht="13.5" thickBot="1" x14ac:dyDescent="0.25">
      <c r="A23" s="111" t="s">
        <v>102</v>
      </c>
      <c r="B23" s="111"/>
      <c r="C23" s="111"/>
      <c r="D23" s="73"/>
      <c r="E23" s="13"/>
      <c r="F23" s="13"/>
      <c r="G23" s="13"/>
      <c r="H23" s="13"/>
      <c r="I23" s="6"/>
    </row>
    <row r="24" spans="1:9" ht="13.5" thickTop="1" x14ac:dyDescent="0.2">
      <c r="A24" s="111"/>
      <c r="B24" s="111"/>
      <c r="C24" s="111"/>
      <c r="D24" s="34" t="str">
        <f>IF(D23="","",IF(D23=27000,"Correct!","Try again!"))</f>
        <v/>
      </c>
      <c r="E24" s="13"/>
      <c r="F24" s="13"/>
      <c r="G24" s="13"/>
      <c r="H24" s="13"/>
      <c r="I24" s="6"/>
    </row>
    <row r="25" spans="1:9" x14ac:dyDescent="0.2">
      <c r="A25" s="111" t="s">
        <v>113</v>
      </c>
      <c r="B25" s="111"/>
      <c r="C25" s="111"/>
      <c r="D25" s="13"/>
      <c r="E25" s="13"/>
      <c r="F25" s="13"/>
      <c r="G25" s="13"/>
      <c r="H25" s="13"/>
      <c r="I25" s="6"/>
    </row>
    <row r="26" spans="1:9" x14ac:dyDescent="0.2">
      <c r="A26" s="111" t="s">
        <v>77</v>
      </c>
      <c r="B26" s="111"/>
      <c r="C26" s="111"/>
      <c r="D26" s="72"/>
      <c r="E26" s="13"/>
      <c r="F26" s="13"/>
      <c r="G26" s="13"/>
      <c r="H26" s="13"/>
      <c r="I26" s="6"/>
    </row>
    <row r="27" spans="1:9" x14ac:dyDescent="0.2">
      <c r="A27" s="111" t="s">
        <v>103</v>
      </c>
      <c r="B27" s="111"/>
      <c r="C27" s="111"/>
      <c r="D27" s="74"/>
      <c r="E27" s="13"/>
      <c r="F27" s="13"/>
      <c r="G27" s="13"/>
      <c r="H27" s="13"/>
      <c r="I27" s="6"/>
    </row>
    <row r="28" spans="1:9" ht="13.5" thickBot="1" x14ac:dyDescent="0.25">
      <c r="A28" s="111" t="s">
        <v>94</v>
      </c>
      <c r="B28" s="111"/>
      <c r="C28" s="111"/>
      <c r="D28" s="77"/>
      <c r="E28" s="13"/>
      <c r="F28" s="13"/>
      <c r="G28" s="13"/>
      <c r="H28" s="13"/>
      <c r="I28" s="6"/>
    </row>
    <row r="29" spans="1:9" ht="13.5" thickTop="1" x14ac:dyDescent="0.2">
      <c r="A29" s="111"/>
      <c r="B29" s="111"/>
      <c r="C29" s="111"/>
      <c r="D29" s="34" t="str">
        <f>IF(D28="","",IF(D28=6,"Correct!","Try again!"))</f>
        <v/>
      </c>
      <c r="E29" s="13"/>
      <c r="F29" s="13"/>
      <c r="G29" s="13"/>
      <c r="H29" s="13"/>
      <c r="I29" s="6"/>
    </row>
    <row r="30" spans="1:9" x14ac:dyDescent="0.2">
      <c r="A30" s="111" t="s">
        <v>114</v>
      </c>
      <c r="B30" s="111"/>
      <c r="C30" s="111"/>
      <c r="D30" s="13"/>
      <c r="E30" s="13"/>
      <c r="F30" s="13"/>
      <c r="G30" s="13"/>
      <c r="H30" s="13"/>
      <c r="I30" s="6"/>
    </row>
    <row r="31" spans="1:9" x14ac:dyDescent="0.2">
      <c r="A31" s="111" t="s">
        <v>84</v>
      </c>
      <c r="B31" s="111"/>
      <c r="C31" s="111"/>
      <c r="D31" s="56"/>
      <c r="E31" s="13"/>
      <c r="F31" s="13"/>
      <c r="G31" s="13"/>
      <c r="H31" s="13"/>
      <c r="I31" s="6"/>
    </row>
    <row r="32" spans="1:9" x14ac:dyDescent="0.2">
      <c r="A32" s="111" t="s">
        <v>78</v>
      </c>
      <c r="B32" s="111"/>
      <c r="C32" s="111"/>
      <c r="D32" s="23"/>
      <c r="E32" s="13"/>
      <c r="F32" s="13"/>
      <c r="G32" s="13"/>
      <c r="H32" s="13"/>
      <c r="I32" s="6"/>
    </row>
    <row r="33" spans="1:9" ht="13.5" thickBot="1" x14ac:dyDescent="0.25">
      <c r="A33" s="111" t="s">
        <v>107</v>
      </c>
      <c r="B33" s="111"/>
      <c r="C33" s="111"/>
      <c r="D33" s="24"/>
      <c r="E33" s="13"/>
      <c r="F33" s="13"/>
      <c r="G33" s="13"/>
      <c r="H33" s="13"/>
      <c r="I33" s="6"/>
    </row>
    <row r="34" spans="1:9" ht="13.5" thickTop="1" x14ac:dyDescent="0.2">
      <c r="A34" s="111"/>
      <c r="B34" s="111"/>
      <c r="C34" s="111"/>
      <c r="D34" s="34" t="str">
        <f>IF(D33="","",IF(D33=0.9,"Correct!","Try again!"))</f>
        <v/>
      </c>
      <c r="E34" s="13"/>
      <c r="F34" s="13"/>
      <c r="G34" s="13"/>
      <c r="H34" s="13"/>
      <c r="I34" s="6"/>
    </row>
    <row r="35" spans="1:9" ht="13.5" thickBot="1" x14ac:dyDescent="0.25">
      <c r="A35" s="111" t="s">
        <v>108</v>
      </c>
      <c r="B35" s="111"/>
      <c r="C35" s="111"/>
      <c r="D35" s="98"/>
      <c r="E35" s="13"/>
      <c r="F35" s="13"/>
      <c r="G35" s="13"/>
      <c r="H35" s="13"/>
      <c r="I35" s="6"/>
    </row>
    <row r="36" spans="1:9" ht="13.5" thickTop="1" x14ac:dyDescent="0.2">
      <c r="A36" s="111"/>
      <c r="B36" s="111"/>
      <c r="C36" s="111"/>
      <c r="D36" s="34" t="str">
        <f>IF(D35="","",IF(D35=32400,"Correct!","Try again!"))</f>
        <v/>
      </c>
      <c r="E36" s="13"/>
      <c r="F36" s="13"/>
      <c r="G36" s="13"/>
      <c r="H36" s="13"/>
      <c r="I36" s="6"/>
    </row>
    <row r="37" spans="1:9" x14ac:dyDescent="0.2">
      <c r="A37" s="13"/>
      <c r="B37" s="13"/>
      <c r="C37" s="13"/>
      <c r="D37" s="13"/>
      <c r="E37" s="13"/>
      <c r="F37" s="13"/>
      <c r="G37" s="13"/>
      <c r="H37" s="35"/>
      <c r="I37" s="36"/>
    </row>
    <row r="38" spans="1:9" x14ac:dyDescent="0.2">
      <c r="A38" s="97" t="s">
        <v>115</v>
      </c>
      <c r="B38" s="13"/>
      <c r="C38" s="13"/>
      <c r="D38" s="13"/>
      <c r="E38" s="13"/>
      <c r="F38" s="13"/>
      <c r="G38" s="13"/>
      <c r="H38" s="35"/>
      <c r="I38" s="36"/>
    </row>
    <row r="39" spans="1:9" x14ac:dyDescent="0.2">
      <c r="A39" s="99" t="s">
        <v>106</v>
      </c>
      <c r="B39" s="99"/>
      <c r="C39" s="99"/>
      <c r="D39" s="99"/>
      <c r="E39" s="99"/>
      <c r="F39" s="99"/>
      <c r="G39" s="99"/>
      <c r="H39" s="35"/>
      <c r="I39" s="36"/>
    </row>
    <row r="40" spans="1:9" x14ac:dyDescent="0.2">
      <c r="A40" s="110" t="s">
        <v>61</v>
      </c>
      <c r="B40" s="110"/>
      <c r="C40" s="110"/>
      <c r="D40" s="110"/>
      <c r="E40" s="110"/>
      <c r="F40" s="110"/>
      <c r="G40" s="110"/>
      <c r="H40" s="35"/>
      <c r="I40" s="36"/>
    </row>
    <row r="41" spans="1:9" x14ac:dyDescent="0.2">
      <c r="A41" s="13"/>
      <c r="B41" s="13"/>
      <c r="C41" s="13"/>
      <c r="D41" s="13"/>
      <c r="E41" s="13"/>
      <c r="F41" s="18"/>
      <c r="G41" s="18"/>
      <c r="H41" s="35"/>
      <c r="I41" s="36"/>
    </row>
    <row r="42" spans="1:9" x14ac:dyDescent="0.2">
      <c r="A42" s="112"/>
      <c r="B42" s="112"/>
      <c r="C42" s="112"/>
      <c r="D42" s="45" t="s">
        <v>79</v>
      </c>
      <c r="E42" s="13"/>
      <c r="F42" s="45" t="s">
        <v>79</v>
      </c>
      <c r="G42" s="13"/>
      <c r="H42" s="35"/>
      <c r="I42" s="36"/>
    </row>
    <row r="43" spans="1:9" x14ac:dyDescent="0.2">
      <c r="A43" s="112"/>
      <c r="B43" s="112"/>
      <c r="C43" s="112"/>
      <c r="D43" s="68" t="s">
        <v>80</v>
      </c>
      <c r="E43" s="76"/>
      <c r="F43" s="69" t="s">
        <v>81</v>
      </c>
      <c r="G43" s="76"/>
      <c r="H43" s="35"/>
      <c r="I43" s="36"/>
    </row>
    <row r="44" spans="1:9" x14ac:dyDescent="0.2">
      <c r="A44" s="112"/>
      <c r="B44" s="112"/>
      <c r="C44" s="112"/>
      <c r="D44" s="68" t="s">
        <v>8</v>
      </c>
      <c r="E44" s="68" t="s">
        <v>9</v>
      </c>
      <c r="F44" s="68" t="s">
        <v>8</v>
      </c>
      <c r="G44" s="68" t="s">
        <v>9</v>
      </c>
      <c r="H44" s="35"/>
      <c r="I44" s="36"/>
    </row>
    <row r="45" spans="1:9" x14ac:dyDescent="0.2">
      <c r="A45" s="112" t="s">
        <v>3</v>
      </c>
      <c r="B45" s="112"/>
      <c r="C45" s="112"/>
      <c r="D45" s="79"/>
      <c r="E45" s="82"/>
      <c r="F45" s="79"/>
      <c r="G45" s="84"/>
      <c r="H45" s="35"/>
      <c r="I45" s="36"/>
    </row>
    <row r="46" spans="1:9" x14ac:dyDescent="0.2">
      <c r="A46" s="112" t="s">
        <v>43</v>
      </c>
      <c r="B46" s="112"/>
      <c r="C46" s="112"/>
      <c r="D46" s="76"/>
      <c r="E46" s="80"/>
      <c r="F46" s="76"/>
      <c r="G46" s="81"/>
      <c r="H46" s="35"/>
      <c r="I46" s="36"/>
    </row>
    <row r="47" spans="1:9" ht="13.5" thickBot="1" x14ac:dyDescent="0.25">
      <c r="A47" s="112" t="s">
        <v>11</v>
      </c>
      <c r="B47" s="112"/>
      <c r="C47" s="112"/>
      <c r="D47" s="78"/>
      <c r="E47" s="83"/>
      <c r="F47" s="78"/>
      <c r="G47" s="85"/>
      <c r="H47" s="35"/>
      <c r="I47" s="37"/>
    </row>
    <row r="48" spans="1:9" ht="13.5" thickTop="1" x14ac:dyDescent="0.2">
      <c r="A48" s="112" t="s">
        <v>44</v>
      </c>
      <c r="B48" s="112"/>
      <c r="C48" s="112"/>
      <c r="D48" s="76"/>
      <c r="E48" s="18"/>
      <c r="F48" s="76"/>
      <c r="G48" s="18"/>
      <c r="H48" s="35"/>
      <c r="I48" s="36"/>
    </row>
    <row r="49" spans="1:9" ht="13.5" thickBot="1" x14ac:dyDescent="0.25">
      <c r="A49" s="112" t="s">
        <v>92</v>
      </c>
      <c r="B49" s="112"/>
      <c r="C49" s="112"/>
      <c r="D49" s="73"/>
      <c r="E49" s="18"/>
      <c r="F49" s="73"/>
      <c r="G49" s="18"/>
      <c r="H49" s="35"/>
      <c r="I49" s="36"/>
    </row>
    <row r="50" spans="1:9" ht="13.5" thickTop="1" x14ac:dyDescent="0.2">
      <c r="A50" s="112"/>
      <c r="B50" s="112"/>
      <c r="C50" s="112"/>
      <c r="D50" s="34" t="str">
        <f>IF(D49="","",IF(D49=72000,"Correct!","Try again!"))</f>
        <v/>
      </c>
      <c r="E50" s="13"/>
      <c r="F50" s="34" t="str">
        <f>IF(F49="","",IF(F49=65000,"Correct!","Try again!"))</f>
        <v/>
      </c>
      <c r="G50" s="18"/>
      <c r="H50" s="35"/>
      <c r="I50" s="36"/>
    </row>
    <row r="51" spans="1:9" x14ac:dyDescent="0.2">
      <c r="A51" s="112"/>
      <c r="B51" s="112"/>
      <c r="C51" s="112"/>
      <c r="D51" s="34"/>
      <c r="E51" s="13"/>
      <c r="F51" s="34"/>
      <c r="G51" s="18"/>
      <c r="H51" s="35"/>
      <c r="I51" s="36"/>
    </row>
    <row r="52" spans="1:9" x14ac:dyDescent="0.2">
      <c r="A52" s="108"/>
      <c r="B52" s="108"/>
      <c r="C52" s="108"/>
      <c r="D52" s="109"/>
      <c r="E52" s="109"/>
      <c r="F52" s="109"/>
      <c r="G52" s="109"/>
      <c r="H52" s="35"/>
      <c r="I52" s="36"/>
    </row>
    <row r="53" spans="1:9" x14ac:dyDescent="0.2">
      <c r="A53" s="112"/>
      <c r="B53" s="112"/>
      <c r="C53" s="112"/>
      <c r="D53" s="13"/>
      <c r="E53" s="13"/>
      <c r="F53" s="13"/>
      <c r="G53" s="13"/>
      <c r="H53" s="35"/>
      <c r="I53" s="36"/>
    </row>
    <row r="54" spans="1:9" x14ac:dyDescent="0.2">
      <c r="A54" s="112" t="s">
        <v>116</v>
      </c>
      <c r="B54" s="112"/>
      <c r="C54" s="112"/>
      <c r="D54" s="17"/>
      <c r="E54" s="13"/>
      <c r="F54" s="13"/>
      <c r="G54" s="13"/>
      <c r="H54" s="13"/>
      <c r="I54" s="6"/>
    </row>
    <row r="55" spans="1:9" x14ac:dyDescent="0.2">
      <c r="A55" s="112"/>
      <c r="B55" s="112"/>
      <c r="C55" s="112"/>
      <c r="D55" s="13"/>
      <c r="E55" s="13"/>
      <c r="F55" s="13"/>
      <c r="G55" s="13"/>
      <c r="H55" s="13"/>
      <c r="I55" s="6"/>
    </row>
    <row r="56" spans="1:9" x14ac:dyDescent="0.2">
      <c r="A56" s="112" t="s">
        <v>82</v>
      </c>
      <c r="B56" s="112"/>
      <c r="C56" s="112"/>
      <c r="D56" s="74"/>
      <c r="E56" s="13"/>
      <c r="F56" s="13"/>
      <c r="G56" s="13"/>
      <c r="H56" s="13"/>
      <c r="I56" s="6"/>
    </row>
    <row r="57" spans="1:9" x14ac:dyDescent="0.2">
      <c r="A57" s="112" t="s">
        <v>83</v>
      </c>
      <c r="B57" s="112"/>
      <c r="C57" s="112"/>
      <c r="D57" s="76"/>
      <c r="E57" s="13"/>
      <c r="F57" s="13"/>
      <c r="G57" s="13"/>
      <c r="H57" s="13"/>
      <c r="I57" s="6"/>
    </row>
    <row r="58" spans="1:9" ht="13.5" thickBot="1" x14ac:dyDescent="0.25">
      <c r="A58" s="112" t="s">
        <v>93</v>
      </c>
      <c r="B58" s="112"/>
      <c r="C58" s="112"/>
      <c r="D58" s="73"/>
      <c r="E58" s="13"/>
      <c r="F58" s="13"/>
      <c r="G58" s="13"/>
      <c r="H58" s="13"/>
      <c r="I58" s="6"/>
    </row>
    <row r="59" spans="1:9" ht="13.5" thickTop="1" x14ac:dyDescent="0.2">
      <c r="A59" s="13"/>
      <c r="B59" s="13"/>
      <c r="C59" s="13"/>
      <c r="D59" s="34" t="str">
        <f>IF(D58="","",IF(D58=140000,"Correct!","Try again!"))</f>
        <v/>
      </c>
      <c r="E59" s="13"/>
      <c r="F59" s="13"/>
      <c r="G59" s="13"/>
      <c r="H59" s="13"/>
      <c r="I59" s="6"/>
    </row>
    <row r="60" spans="1:9" x14ac:dyDescent="0.2">
      <c r="H60" s="6"/>
      <c r="I60" s="6"/>
    </row>
    <row r="61" spans="1:9" x14ac:dyDescent="0.2">
      <c r="H61" s="6"/>
      <c r="I61" s="6"/>
    </row>
    <row r="62" spans="1:9" x14ac:dyDescent="0.2">
      <c r="H62" s="6"/>
      <c r="I62" s="6"/>
    </row>
    <row r="63" spans="1:9" x14ac:dyDescent="0.2">
      <c r="H63" s="6"/>
      <c r="I63" s="6"/>
    </row>
    <row r="64" spans="1:9" x14ac:dyDescent="0.2">
      <c r="H64" s="6"/>
      <c r="I64" s="6"/>
    </row>
    <row r="65" spans="8:9" x14ac:dyDescent="0.2">
      <c r="H65" s="6"/>
      <c r="I65" s="6"/>
    </row>
    <row r="66" spans="8:9" x14ac:dyDescent="0.2">
      <c r="H66" s="6"/>
      <c r="I66" s="6"/>
    </row>
    <row r="67" spans="8:9" x14ac:dyDescent="0.2">
      <c r="H67" s="6"/>
      <c r="I67" s="6"/>
    </row>
    <row r="68" spans="8:9" x14ac:dyDescent="0.2">
      <c r="H68" s="6"/>
      <c r="I68" s="6"/>
    </row>
    <row r="69" spans="8:9" x14ac:dyDescent="0.2">
      <c r="H69" s="6"/>
      <c r="I69" s="6"/>
    </row>
    <row r="70" spans="8:9" x14ac:dyDescent="0.2">
      <c r="H70" s="6"/>
      <c r="I70" s="6"/>
    </row>
    <row r="71" spans="8:9" x14ac:dyDescent="0.2">
      <c r="H71" s="6"/>
      <c r="I71" s="6"/>
    </row>
    <row r="72" spans="8:9" x14ac:dyDescent="0.2">
      <c r="H72" s="6"/>
      <c r="I72" s="6"/>
    </row>
    <row r="73" spans="8:9" x14ac:dyDescent="0.2">
      <c r="H73" s="6"/>
      <c r="I73" s="6"/>
    </row>
    <row r="74" spans="8:9" x14ac:dyDescent="0.2">
      <c r="H74" s="6"/>
      <c r="I74" s="6"/>
    </row>
    <row r="75" spans="8:9" x14ac:dyDescent="0.2">
      <c r="H75" s="6"/>
      <c r="I75" s="6"/>
    </row>
    <row r="76" spans="8:9" x14ac:dyDescent="0.2">
      <c r="H76" s="6"/>
      <c r="I76" s="6"/>
    </row>
    <row r="77" spans="8:9" x14ac:dyDescent="0.2">
      <c r="H77" s="6"/>
      <c r="I77" s="6"/>
    </row>
    <row r="78" spans="8:9" x14ac:dyDescent="0.2">
      <c r="H78" s="6"/>
      <c r="I78" s="6"/>
    </row>
    <row r="79" spans="8:9" x14ac:dyDescent="0.2">
      <c r="H79" s="6"/>
      <c r="I79" s="6"/>
    </row>
    <row r="80" spans="8:9" x14ac:dyDescent="0.2">
      <c r="H80" s="6"/>
      <c r="I80" s="6"/>
    </row>
    <row r="81" spans="8:9" x14ac:dyDescent="0.2">
      <c r="H81" s="6"/>
      <c r="I81" s="6"/>
    </row>
    <row r="82" spans="8:9" x14ac:dyDescent="0.2">
      <c r="H82" s="6"/>
      <c r="I82" s="6"/>
    </row>
    <row r="83" spans="8:9" x14ac:dyDescent="0.2">
      <c r="H83" s="6"/>
      <c r="I83" s="6"/>
    </row>
    <row r="84" spans="8:9" x14ac:dyDescent="0.2">
      <c r="H84" s="6"/>
      <c r="I84" s="6"/>
    </row>
    <row r="85" spans="8:9" x14ac:dyDescent="0.2">
      <c r="H85" s="6"/>
      <c r="I85" s="6"/>
    </row>
    <row r="86" spans="8:9" x14ac:dyDescent="0.2">
      <c r="H86" s="6"/>
      <c r="I86" s="6"/>
    </row>
    <row r="87" spans="8:9" x14ac:dyDescent="0.2">
      <c r="H87" s="6"/>
      <c r="I87" s="6"/>
    </row>
    <row r="88" spans="8:9" x14ac:dyDescent="0.2">
      <c r="H88" s="6"/>
      <c r="I88" s="6"/>
    </row>
    <row r="89" spans="8:9" x14ac:dyDescent="0.2">
      <c r="H89" s="6"/>
      <c r="I89" s="6"/>
    </row>
    <row r="90" spans="8:9" x14ac:dyDescent="0.2">
      <c r="H90" s="6"/>
      <c r="I90" s="6"/>
    </row>
    <row r="91" spans="8:9" x14ac:dyDescent="0.2">
      <c r="H91" s="6"/>
      <c r="I91" s="6"/>
    </row>
    <row r="92" spans="8:9" x14ac:dyDescent="0.2">
      <c r="H92" s="6"/>
      <c r="I92" s="6"/>
    </row>
    <row r="93" spans="8:9" x14ac:dyDescent="0.2">
      <c r="H93" s="6"/>
      <c r="I93" s="6"/>
    </row>
    <row r="94" spans="8:9" x14ac:dyDescent="0.2">
      <c r="H94" s="6"/>
      <c r="I94" s="6"/>
    </row>
    <row r="95" spans="8:9" x14ac:dyDescent="0.2">
      <c r="H95" s="6"/>
      <c r="I95" s="6"/>
    </row>
    <row r="96" spans="8:9" x14ac:dyDescent="0.2">
      <c r="H96" s="6"/>
      <c r="I96" s="6"/>
    </row>
    <row r="97" spans="1:9" x14ac:dyDescent="0.2">
      <c r="H97" s="6"/>
      <c r="I97" s="6"/>
    </row>
    <row r="98" spans="1:9" x14ac:dyDescent="0.2">
      <c r="H98" s="6"/>
      <c r="I98" s="6"/>
    </row>
    <row r="99" spans="1:9" x14ac:dyDescent="0.2">
      <c r="H99" s="6"/>
      <c r="I99" s="6"/>
    </row>
    <row r="100" spans="1:9" x14ac:dyDescent="0.2">
      <c r="H100" s="6"/>
      <c r="I100" s="6"/>
    </row>
    <row r="101" spans="1:9" x14ac:dyDescent="0.2">
      <c r="H101" s="6"/>
      <c r="I101" s="6"/>
    </row>
    <row r="102" spans="1:9" x14ac:dyDescent="0.2">
      <c r="H102" s="6"/>
      <c r="I102" s="6"/>
    </row>
    <row r="103" spans="1:9" x14ac:dyDescent="0.2">
      <c r="H103" s="6"/>
      <c r="I103" s="6"/>
    </row>
    <row r="104" spans="1:9" x14ac:dyDescent="0.2">
      <c r="H104" s="6"/>
      <c r="I104" s="6"/>
    </row>
    <row r="105" spans="1:9" x14ac:dyDescent="0.2">
      <c r="H105" s="6"/>
      <c r="I105" s="6"/>
    </row>
    <row r="106" spans="1:9" x14ac:dyDescent="0.2">
      <c r="H106" s="6"/>
      <c r="I106" s="6"/>
    </row>
    <row r="107" spans="1:9" x14ac:dyDescent="0.2">
      <c r="H107" s="6"/>
      <c r="I107" s="6"/>
    </row>
    <row r="108" spans="1:9" x14ac:dyDescent="0.2">
      <c r="A108" s="5"/>
      <c r="B108" s="5"/>
      <c r="C108" s="5"/>
      <c r="D108" s="5"/>
      <c r="E108" s="5"/>
      <c r="F108" s="5"/>
      <c r="G108" s="5"/>
    </row>
    <row r="109" spans="1:9" x14ac:dyDescent="0.2">
      <c r="A109" s="5"/>
      <c r="B109" s="5"/>
      <c r="C109" s="5"/>
      <c r="D109" s="5"/>
      <c r="E109" s="5"/>
      <c r="F109" s="5"/>
      <c r="G109" s="5"/>
    </row>
    <row r="110" spans="1:9" x14ac:dyDescent="0.2">
      <c r="A110" s="5"/>
      <c r="B110" s="5"/>
      <c r="C110" s="5"/>
      <c r="D110" s="5"/>
      <c r="E110" s="5"/>
      <c r="F110" s="5"/>
      <c r="G110" s="5"/>
    </row>
    <row r="111" spans="1:9" x14ac:dyDescent="0.2">
      <c r="A111" s="5"/>
      <c r="B111" s="5"/>
      <c r="C111" s="5"/>
      <c r="D111" s="5"/>
      <c r="E111" s="5"/>
      <c r="F111" s="5"/>
      <c r="G111" s="5"/>
    </row>
    <row r="112" spans="1:9" x14ac:dyDescent="0.2">
      <c r="A112" s="5"/>
      <c r="B112" s="5"/>
      <c r="C112" s="5"/>
      <c r="D112" s="5"/>
      <c r="E112" s="5"/>
      <c r="F112" s="5"/>
      <c r="G112" s="5"/>
    </row>
    <row r="113" spans="1:7" x14ac:dyDescent="0.2">
      <c r="A113" s="5"/>
      <c r="B113" s="5"/>
      <c r="C113" s="5"/>
      <c r="D113" s="5"/>
      <c r="E113" s="5"/>
      <c r="F113" s="5"/>
      <c r="G113" s="5"/>
    </row>
    <row r="114" spans="1:7" x14ac:dyDescent="0.2">
      <c r="A114" s="5"/>
      <c r="B114" s="5"/>
      <c r="C114" s="5"/>
      <c r="D114" s="5"/>
      <c r="E114" s="5"/>
      <c r="F114" s="5"/>
      <c r="G114" s="5"/>
    </row>
    <row r="115" spans="1:7" x14ac:dyDescent="0.2">
      <c r="A115" s="5"/>
      <c r="B115" s="5"/>
      <c r="C115" s="5"/>
      <c r="D115" s="5"/>
      <c r="E115" s="5"/>
      <c r="F115" s="5"/>
      <c r="G115" s="5"/>
    </row>
    <row r="116" spans="1:7" x14ac:dyDescent="0.2">
      <c r="A116" s="5"/>
      <c r="B116" s="5"/>
      <c r="C116" s="5"/>
      <c r="D116" s="5"/>
      <c r="E116" s="5"/>
      <c r="F116" s="5"/>
      <c r="G116" s="5"/>
    </row>
    <row r="117" spans="1:7" x14ac:dyDescent="0.2">
      <c r="A117" s="5"/>
      <c r="B117" s="5"/>
      <c r="C117" s="5"/>
      <c r="D117" s="5"/>
      <c r="E117" s="5"/>
      <c r="F117" s="5"/>
      <c r="G117" s="5"/>
    </row>
    <row r="118" spans="1:7" x14ac:dyDescent="0.2">
      <c r="A118" s="5"/>
      <c r="B118" s="5"/>
      <c r="C118" s="5"/>
      <c r="D118" s="5"/>
      <c r="E118" s="5"/>
      <c r="F118" s="5"/>
      <c r="G118" s="5"/>
    </row>
    <row r="119" spans="1:7" x14ac:dyDescent="0.2">
      <c r="A119" s="5"/>
      <c r="B119" s="5"/>
      <c r="C119" s="5"/>
      <c r="D119" s="5"/>
      <c r="E119" s="5"/>
      <c r="F119" s="5"/>
      <c r="G119" s="5"/>
    </row>
    <row r="120" spans="1:7" x14ac:dyDescent="0.2">
      <c r="A120" s="5"/>
      <c r="B120" s="5"/>
      <c r="C120" s="5"/>
      <c r="D120" s="5"/>
      <c r="E120" s="5"/>
      <c r="F120" s="5"/>
      <c r="G120" s="5"/>
    </row>
    <row r="121" spans="1:7" x14ac:dyDescent="0.2">
      <c r="A121" s="5"/>
      <c r="B121" s="5"/>
      <c r="C121" s="5"/>
      <c r="D121" s="5"/>
      <c r="E121" s="5"/>
      <c r="F121" s="5"/>
      <c r="G121" s="5"/>
    </row>
    <row r="122" spans="1:7" x14ac:dyDescent="0.2">
      <c r="A122" s="5"/>
      <c r="B122" s="5"/>
      <c r="C122" s="5"/>
      <c r="D122" s="5"/>
      <c r="E122" s="5"/>
      <c r="F122" s="5"/>
      <c r="G122" s="5"/>
    </row>
    <row r="123" spans="1:7" x14ac:dyDescent="0.2">
      <c r="A123" s="5"/>
      <c r="B123" s="5"/>
      <c r="C123" s="5"/>
      <c r="D123" s="5"/>
      <c r="E123" s="5"/>
      <c r="F123" s="5"/>
      <c r="G123" s="5"/>
    </row>
    <row r="124" spans="1:7" x14ac:dyDescent="0.2">
      <c r="A124" s="5"/>
      <c r="B124" s="5"/>
      <c r="C124" s="5"/>
      <c r="D124" s="5"/>
      <c r="E124" s="5"/>
      <c r="F124" s="5"/>
      <c r="G124" s="5"/>
    </row>
    <row r="125" spans="1:7" x14ac:dyDescent="0.2">
      <c r="A125" s="5"/>
      <c r="B125" s="5"/>
      <c r="C125" s="5"/>
      <c r="D125" s="5"/>
      <c r="E125" s="5"/>
      <c r="F125" s="5"/>
      <c r="G125" s="5"/>
    </row>
    <row r="126" spans="1:7" x14ac:dyDescent="0.2">
      <c r="A126" s="5"/>
      <c r="B126" s="5"/>
      <c r="C126" s="5"/>
      <c r="D126" s="5"/>
      <c r="E126" s="5"/>
      <c r="F126" s="5"/>
      <c r="G126" s="5"/>
    </row>
    <row r="127" spans="1:7" x14ac:dyDescent="0.2">
      <c r="A127" s="5"/>
      <c r="B127" s="5"/>
      <c r="C127" s="5"/>
      <c r="D127" s="5"/>
      <c r="E127" s="5"/>
      <c r="F127" s="5"/>
      <c r="G127" s="5"/>
    </row>
    <row r="128" spans="1:7" x14ac:dyDescent="0.2">
      <c r="A128" s="5"/>
      <c r="B128" s="5"/>
      <c r="C128" s="5"/>
      <c r="D128" s="5"/>
      <c r="E128" s="5"/>
      <c r="F128" s="5"/>
      <c r="G128" s="5"/>
    </row>
    <row r="129" spans="1:7" x14ac:dyDescent="0.2">
      <c r="A129" s="5"/>
      <c r="B129" s="5"/>
      <c r="C129" s="5"/>
      <c r="D129" s="5"/>
      <c r="E129" s="5"/>
      <c r="F129" s="5"/>
      <c r="G129" s="5"/>
    </row>
    <row r="130" spans="1:7" x14ac:dyDescent="0.2">
      <c r="A130" s="5"/>
      <c r="B130" s="5"/>
      <c r="C130" s="5"/>
      <c r="D130" s="5"/>
      <c r="E130" s="5"/>
      <c r="F130" s="5"/>
      <c r="G130" s="5"/>
    </row>
    <row r="131" spans="1:7" x14ac:dyDescent="0.2">
      <c r="A131" s="5"/>
      <c r="B131" s="5"/>
      <c r="C131" s="5"/>
      <c r="D131" s="5"/>
      <c r="E131" s="5"/>
      <c r="F131" s="5"/>
      <c r="G131" s="5"/>
    </row>
    <row r="132" spans="1:7" x14ac:dyDescent="0.2">
      <c r="A132" s="5"/>
      <c r="B132" s="5"/>
      <c r="C132" s="5"/>
      <c r="D132" s="5"/>
      <c r="E132" s="5"/>
      <c r="F132" s="5"/>
      <c r="G132" s="5"/>
    </row>
    <row r="133" spans="1:7" x14ac:dyDescent="0.2">
      <c r="A133" s="5"/>
      <c r="B133" s="5"/>
      <c r="C133" s="5"/>
      <c r="D133" s="5"/>
      <c r="E133" s="5"/>
      <c r="F133" s="5"/>
      <c r="G133" s="5"/>
    </row>
    <row r="134" spans="1:7" x14ac:dyDescent="0.2">
      <c r="A134" s="5"/>
      <c r="B134" s="5"/>
      <c r="C134" s="5"/>
      <c r="D134" s="5"/>
      <c r="E134" s="5"/>
      <c r="F134" s="5"/>
      <c r="G134" s="5"/>
    </row>
    <row r="135" spans="1:7" x14ac:dyDescent="0.2">
      <c r="A135" s="5"/>
      <c r="B135" s="5"/>
      <c r="C135" s="5"/>
      <c r="D135" s="5"/>
      <c r="E135" s="5"/>
      <c r="F135" s="5"/>
      <c r="G135" s="5"/>
    </row>
    <row r="136" spans="1:7" x14ac:dyDescent="0.2">
      <c r="A136" s="5"/>
      <c r="B136" s="5"/>
      <c r="C136" s="5"/>
      <c r="D136" s="5"/>
      <c r="E136" s="5"/>
      <c r="F136" s="5"/>
      <c r="G136" s="5"/>
    </row>
    <row r="137" spans="1:7" x14ac:dyDescent="0.2">
      <c r="A137" s="5"/>
      <c r="B137" s="5"/>
      <c r="C137" s="5"/>
      <c r="D137" s="5"/>
      <c r="E137" s="5"/>
      <c r="F137" s="5"/>
      <c r="G137" s="5"/>
    </row>
    <row r="138" spans="1:7" x14ac:dyDescent="0.2">
      <c r="A138" s="5"/>
      <c r="B138" s="5"/>
      <c r="C138" s="5"/>
      <c r="D138" s="5"/>
      <c r="E138" s="5"/>
      <c r="F138" s="5"/>
      <c r="G138" s="5"/>
    </row>
    <row r="139" spans="1:7" x14ac:dyDescent="0.2">
      <c r="A139" s="5"/>
      <c r="B139" s="5"/>
      <c r="C139" s="5"/>
      <c r="D139" s="5"/>
      <c r="E139" s="5"/>
      <c r="F139" s="5"/>
      <c r="G139" s="5"/>
    </row>
    <row r="140" spans="1:7" x14ac:dyDescent="0.2">
      <c r="A140" s="5"/>
      <c r="B140" s="5"/>
      <c r="C140" s="5"/>
      <c r="D140" s="5"/>
      <c r="E140" s="5"/>
      <c r="F140" s="5"/>
      <c r="G140" s="5"/>
    </row>
    <row r="141" spans="1:7" x14ac:dyDescent="0.2">
      <c r="A141" s="5"/>
      <c r="B141" s="5"/>
      <c r="C141" s="5"/>
      <c r="D141" s="5"/>
      <c r="E141" s="5"/>
      <c r="F141" s="5"/>
      <c r="G141" s="5"/>
    </row>
    <row r="142" spans="1:7" x14ac:dyDescent="0.2">
      <c r="A142" s="5"/>
      <c r="B142" s="5"/>
      <c r="C142" s="5"/>
      <c r="D142" s="5"/>
      <c r="E142" s="5"/>
      <c r="F142" s="5"/>
      <c r="G142" s="5"/>
    </row>
    <row r="143" spans="1:7" x14ac:dyDescent="0.2">
      <c r="A143" s="5"/>
      <c r="B143" s="5"/>
      <c r="C143" s="5"/>
      <c r="D143" s="5"/>
      <c r="E143" s="5"/>
      <c r="F143" s="5"/>
      <c r="G143" s="5"/>
    </row>
    <row r="144" spans="1:7" x14ac:dyDescent="0.2">
      <c r="A144" s="5"/>
      <c r="B144" s="5"/>
      <c r="C144" s="5"/>
      <c r="D144" s="5"/>
      <c r="E144" s="5"/>
      <c r="F144" s="5"/>
      <c r="G144" s="5"/>
    </row>
    <row r="145" spans="1:7" x14ac:dyDescent="0.2">
      <c r="A145" s="5"/>
      <c r="B145" s="5"/>
      <c r="C145" s="5"/>
      <c r="D145" s="5"/>
      <c r="E145" s="5"/>
      <c r="F145" s="5"/>
      <c r="G145" s="5"/>
    </row>
    <row r="146" spans="1:7" x14ac:dyDescent="0.2">
      <c r="A146" s="5"/>
      <c r="B146" s="5"/>
      <c r="C146" s="5"/>
      <c r="D146" s="5"/>
      <c r="E146" s="5"/>
      <c r="F146" s="5"/>
      <c r="G146" s="5"/>
    </row>
    <row r="147" spans="1:7" x14ac:dyDescent="0.2">
      <c r="A147" s="5"/>
      <c r="B147" s="5"/>
      <c r="C147" s="5"/>
      <c r="D147" s="5"/>
      <c r="E147" s="5"/>
      <c r="F147" s="5"/>
      <c r="G147" s="5"/>
    </row>
    <row r="148" spans="1:7" x14ac:dyDescent="0.2">
      <c r="A148" s="5"/>
      <c r="B148" s="5"/>
      <c r="C148" s="5"/>
      <c r="D148" s="5"/>
      <c r="E148" s="5"/>
      <c r="F148" s="5"/>
      <c r="G148" s="5"/>
    </row>
    <row r="149" spans="1:7" x14ac:dyDescent="0.2">
      <c r="A149" s="5"/>
      <c r="B149" s="5"/>
      <c r="C149" s="5"/>
      <c r="D149" s="5"/>
      <c r="E149" s="5"/>
      <c r="F149" s="5"/>
      <c r="G149" s="5"/>
    </row>
    <row r="150" spans="1:7" x14ac:dyDescent="0.2">
      <c r="A150" s="5"/>
      <c r="B150" s="5"/>
      <c r="C150" s="5"/>
      <c r="D150" s="5"/>
      <c r="E150" s="5"/>
      <c r="F150" s="5"/>
      <c r="G150" s="5"/>
    </row>
    <row r="151" spans="1:7" x14ac:dyDescent="0.2">
      <c r="A151" s="5"/>
      <c r="B151" s="5"/>
      <c r="C151" s="5"/>
      <c r="D151" s="5"/>
      <c r="E151" s="5"/>
      <c r="F151" s="5"/>
      <c r="G151" s="5"/>
    </row>
    <row r="152" spans="1:7" x14ac:dyDescent="0.2">
      <c r="A152" s="5"/>
      <c r="B152" s="5"/>
      <c r="C152" s="5"/>
      <c r="D152" s="5"/>
      <c r="E152" s="5"/>
      <c r="F152" s="5"/>
      <c r="G152" s="5"/>
    </row>
    <row r="153" spans="1:7" x14ac:dyDescent="0.2">
      <c r="A153" s="5"/>
      <c r="B153" s="5"/>
      <c r="C153" s="5"/>
      <c r="D153" s="5"/>
      <c r="E153" s="5"/>
      <c r="F153" s="5"/>
      <c r="G153" s="5"/>
    </row>
    <row r="154" spans="1:7" x14ac:dyDescent="0.2">
      <c r="A154" s="5"/>
      <c r="B154" s="5"/>
      <c r="C154" s="5"/>
      <c r="D154" s="5"/>
      <c r="E154" s="5"/>
      <c r="F154" s="5"/>
      <c r="G154" s="5"/>
    </row>
    <row r="155" spans="1:7" x14ac:dyDescent="0.2">
      <c r="A155" s="5"/>
      <c r="B155" s="5"/>
      <c r="C155" s="5"/>
      <c r="D155" s="5"/>
      <c r="E155" s="5"/>
      <c r="F155" s="5"/>
      <c r="G155" s="5"/>
    </row>
    <row r="156" spans="1:7" x14ac:dyDescent="0.2">
      <c r="A156" s="5"/>
      <c r="B156" s="5"/>
      <c r="C156" s="5"/>
      <c r="D156" s="5"/>
      <c r="E156" s="5"/>
      <c r="F156" s="5"/>
      <c r="G156" s="5"/>
    </row>
    <row r="157" spans="1:7" x14ac:dyDescent="0.2">
      <c r="A157" s="5"/>
      <c r="B157" s="5"/>
      <c r="C157" s="5"/>
      <c r="D157" s="5"/>
      <c r="E157" s="5"/>
      <c r="F157" s="5"/>
      <c r="G157" s="5"/>
    </row>
    <row r="158" spans="1:7" x14ac:dyDescent="0.2">
      <c r="A158" s="5"/>
      <c r="B158" s="5"/>
      <c r="C158" s="5"/>
      <c r="D158" s="5"/>
      <c r="E158" s="5"/>
      <c r="F158" s="5"/>
      <c r="G158" s="5"/>
    </row>
    <row r="159" spans="1:7" x14ac:dyDescent="0.2">
      <c r="A159" s="5"/>
      <c r="B159" s="5"/>
      <c r="C159" s="5"/>
      <c r="D159" s="5"/>
      <c r="E159" s="5"/>
      <c r="F159" s="5"/>
      <c r="G159" s="5"/>
    </row>
    <row r="160" spans="1:7" x14ac:dyDescent="0.2">
      <c r="A160" s="5"/>
      <c r="B160" s="5"/>
      <c r="C160" s="5"/>
      <c r="D160" s="5"/>
      <c r="E160" s="5"/>
      <c r="F160" s="5"/>
      <c r="G160" s="5"/>
    </row>
    <row r="161" spans="1:7" x14ac:dyDescent="0.2">
      <c r="A161" s="5"/>
      <c r="B161" s="5"/>
      <c r="C161" s="5"/>
      <c r="D161" s="5"/>
      <c r="E161" s="5"/>
      <c r="F161" s="5"/>
      <c r="G161" s="5"/>
    </row>
    <row r="162" spans="1:7" x14ac:dyDescent="0.2">
      <c r="A162" s="5"/>
      <c r="B162" s="5"/>
      <c r="C162" s="5"/>
      <c r="D162" s="5"/>
      <c r="E162" s="5"/>
      <c r="F162" s="5"/>
      <c r="G162" s="5"/>
    </row>
    <row r="163" spans="1:7" x14ac:dyDescent="0.2">
      <c r="A163" s="5"/>
      <c r="B163" s="5"/>
      <c r="C163" s="5"/>
      <c r="D163" s="5"/>
      <c r="E163" s="5"/>
      <c r="F163" s="5"/>
      <c r="G163" s="5"/>
    </row>
    <row r="164" spans="1:7" x14ac:dyDescent="0.2">
      <c r="A164" s="5"/>
      <c r="B164" s="5"/>
      <c r="C164" s="5"/>
      <c r="D164" s="5"/>
      <c r="E164" s="5"/>
      <c r="F164" s="5"/>
      <c r="G164" s="5"/>
    </row>
    <row r="165" spans="1:7" x14ac:dyDescent="0.2">
      <c r="A165" s="5"/>
      <c r="B165" s="5"/>
      <c r="C165" s="5"/>
      <c r="D165" s="5"/>
      <c r="E165" s="5"/>
      <c r="F165" s="5"/>
      <c r="G165" s="5"/>
    </row>
    <row r="166" spans="1:7" x14ac:dyDescent="0.2">
      <c r="A166" s="5"/>
      <c r="B166" s="5"/>
      <c r="C166" s="5"/>
      <c r="D166" s="5"/>
      <c r="E166" s="5"/>
      <c r="F166" s="5"/>
      <c r="G166" s="5"/>
    </row>
    <row r="167" spans="1:7" x14ac:dyDescent="0.2">
      <c r="A167" s="5"/>
      <c r="B167" s="5"/>
      <c r="C167" s="5"/>
      <c r="D167" s="5"/>
      <c r="E167" s="5"/>
      <c r="F167" s="5"/>
      <c r="G167" s="5"/>
    </row>
    <row r="168" spans="1:7" x14ac:dyDescent="0.2">
      <c r="A168" s="5"/>
      <c r="B168" s="5"/>
      <c r="C168" s="5"/>
      <c r="D168" s="5"/>
      <c r="E168" s="5"/>
      <c r="F168" s="5"/>
      <c r="G168" s="5"/>
    </row>
    <row r="169" spans="1:7" x14ac:dyDescent="0.2">
      <c r="A169" s="5"/>
      <c r="B169" s="5"/>
      <c r="C169" s="5"/>
      <c r="D169" s="5"/>
      <c r="E169" s="5"/>
      <c r="F169" s="5"/>
      <c r="G169" s="5"/>
    </row>
    <row r="170" spans="1:7" x14ac:dyDescent="0.2">
      <c r="A170" s="5"/>
      <c r="B170" s="5"/>
      <c r="C170" s="5"/>
      <c r="D170" s="5"/>
      <c r="E170" s="5"/>
      <c r="F170" s="5"/>
      <c r="G170" s="5"/>
    </row>
    <row r="171" spans="1:7" x14ac:dyDescent="0.2">
      <c r="A171" s="5"/>
      <c r="B171" s="5"/>
      <c r="C171" s="5"/>
      <c r="D171" s="5"/>
      <c r="E171" s="5"/>
      <c r="F171" s="5"/>
      <c r="G171" s="5"/>
    </row>
    <row r="172" spans="1:7" x14ac:dyDescent="0.2">
      <c r="A172" s="5"/>
      <c r="B172" s="5"/>
      <c r="C172" s="5"/>
      <c r="D172" s="5"/>
      <c r="E172" s="5"/>
      <c r="F172" s="5"/>
      <c r="G172" s="5"/>
    </row>
    <row r="173" spans="1:7" x14ac:dyDescent="0.2">
      <c r="A173" s="5"/>
      <c r="B173" s="5"/>
      <c r="C173" s="5"/>
      <c r="D173" s="5"/>
      <c r="E173" s="5"/>
      <c r="F173" s="5"/>
      <c r="G173" s="5"/>
    </row>
    <row r="174" spans="1:7" x14ac:dyDescent="0.2">
      <c r="A174" s="5"/>
      <c r="B174" s="5"/>
      <c r="C174" s="5"/>
      <c r="D174" s="5"/>
      <c r="E174" s="5"/>
      <c r="F174" s="5"/>
      <c r="G174" s="5"/>
    </row>
    <row r="175" spans="1:7" x14ac:dyDescent="0.2">
      <c r="A175" s="5"/>
      <c r="B175" s="5"/>
      <c r="C175" s="5"/>
      <c r="D175" s="5"/>
      <c r="E175" s="5"/>
      <c r="F175" s="5"/>
      <c r="G175" s="5"/>
    </row>
    <row r="176" spans="1:7" x14ac:dyDescent="0.2">
      <c r="A176" s="5"/>
      <c r="B176" s="5"/>
      <c r="C176" s="5"/>
      <c r="D176" s="5"/>
      <c r="E176" s="5"/>
      <c r="F176" s="5"/>
      <c r="G176" s="5"/>
    </row>
    <row r="177" spans="1:7" x14ac:dyDescent="0.2">
      <c r="A177" s="5"/>
      <c r="B177" s="5"/>
      <c r="C177" s="5"/>
      <c r="D177" s="5"/>
      <c r="E177" s="5"/>
      <c r="F177" s="5"/>
      <c r="G177" s="5"/>
    </row>
    <row r="178" spans="1:7" x14ac:dyDescent="0.2">
      <c r="A178" s="5"/>
      <c r="B178" s="5"/>
      <c r="C178" s="5"/>
      <c r="D178" s="5"/>
      <c r="E178" s="5"/>
      <c r="F178" s="5"/>
      <c r="G178" s="5"/>
    </row>
    <row r="179" spans="1:7" x14ac:dyDescent="0.2">
      <c r="A179" s="5"/>
      <c r="B179" s="5"/>
      <c r="C179" s="5"/>
      <c r="D179" s="5"/>
      <c r="E179" s="5"/>
      <c r="F179" s="5"/>
      <c r="G179" s="5"/>
    </row>
    <row r="180" spans="1:7" x14ac:dyDescent="0.2">
      <c r="A180" s="5"/>
      <c r="B180" s="5"/>
      <c r="C180" s="5"/>
      <c r="D180" s="5"/>
      <c r="E180" s="5"/>
      <c r="F180" s="5"/>
      <c r="G180" s="5"/>
    </row>
    <row r="181" spans="1:7" x14ac:dyDescent="0.2">
      <c r="A181" s="5"/>
      <c r="B181" s="5"/>
      <c r="C181" s="5"/>
      <c r="D181" s="5"/>
      <c r="E181" s="5"/>
      <c r="F181" s="5"/>
      <c r="G181" s="5"/>
    </row>
    <row r="182" spans="1:7" x14ac:dyDescent="0.2">
      <c r="A182" s="5"/>
      <c r="B182" s="5"/>
      <c r="C182" s="5"/>
      <c r="D182" s="5"/>
      <c r="E182" s="5"/>
      <c r="F182" s="5"/>
      <c r="G182" s="5"/>
    </row>
    <row r="183" spans="1:7" x14ac:dyDescent="0.2">
      <c r="A183" s="5"/>
      <c r="B183" s="5"/>
      <c r="C183" s="5"/>
      <c r="D183" s="5"/>
      <c r="E183" s="5"/>
      <c r="F183" s="5"/>
      <c r="G183" s="5"/>
    </row>
    <row r="184" spans="1:7" x14ac:dyDescent="0.2">
      <c r="A184" s="5"/>
      <c r="B184" s="5"/>
      <c r="C184" s="5"/>
      <c r="D184" s="5"/>
      <c r="E184" s="5"/>
      <c r="F184" s="5"/>
      <c r="G184" s="5"/>
    </row>
    <row r="185" spans="1:7" x14ac:dyDescent="0.2">
      <c r="A185" s="5"/>
      <c r="B185" s="5"/>
      <c r="C185" s="5"/>
      <c r="D185" s="5"/>
      <c r="E185" s="5"/>
      <c r="F185" s="5"/>
      <c r="G185" s="5"/>
    </row>
    <row r="186" spans="1:7" x14ac:dyDescent="0.2">
      <c r="A186" s="5"/>
      <c r="B186" s="5"/>
      <c r="C186" s="5"/>
      <c r="D186" s="5"/>
      <c r="E186" s="5"/>
      <c r="F186" s="5"/>
      <c r="G186" s="5"/>
    </row>
    <row r="187" spans="1:7" x14ac:dyDescent="0.2">
      <c r="A187" s="5"/>
      <c r="B187" s="5"/>
      <c r="C187" s="5"/>
      <c r="D187" s="5"/>
      <c r="E187" s="5"/>
      <c r="F187" s="5"/>
      <c r="G187" s="5"/>
    </row>
    <row r="188" spans="1:7" x14ac:dyDescent="0.2">
      <c r="A188" s="5"/>
      <c r="B188" s="5"/>
      <c r="C188" s="5"/>
      <c r="D188" s="5"/>
      <c r="E188" s="5"/>
      <c r="F188" s="5"/>
      <c r="G188" s="5"/>
    </row>
    <row r="189" spans="1:7" x14ac:dyDescent="0.2">
      <c r="A189" s="5"/>
      <c r="B189" s="5"/>
      <c r="C189" s="5"/>
      <c r="D189" s="5"/>
      <c r="E189" s="5"/>
      <c r="F189" s="5"/>
      <c r="G189" s="5"/>
    </row>
    <row r="190" spans="1:7" x14ac:dyDescent="0.2">
      <c r="A190" s="5"/>
      <c r="B190" s="5"/>
      <c r="C190" s="5"/>
      <c r="D190" s="5"/>
      <c r="E190" s="5"/>
      <c r="F190" s="5"/>
      <c r="G190" s="5"/>
    </row>
    <row r="191" spans="1:7" x14ac:dyDescent="0.2">
      <c r="A191" s="5"/>
      <c r="B191" s="5"/>
      <c r="C191" s="5"/>
      <c r="D191" s="5"/>
      <c r="E191" s="5"/>
      <c r="F191" s="5"/>
      <c r="G191" s="5"/>
    </row>
    <row r="192" spans="1:7" x14ac:dyDescent="0.2">
      <c r="A192" s="5"/>
      <c r="B192" s="5"/>
      <c r="C192" s="5"/>
      <c r="D192" s="5"/>
      <c r="E192" s="5"/>
      <c r="F192" s="5"/>
      <c r="G192" s="5"/>
    </row>
    <row r="193" spans="1:7" x14ac:dyDescent="0.2">
      <c r="A193" s="5"/>
      <c r="B193" s="5"/>
      <c r="C193" s="5"/>
      <c r="D193" s="5"/>
      <c r="E193" s="5"/>
      <c r="F193" s="5"/>
      <c r="G193" s="5"/>
    </row>
    <row r="194" spans="1:7" x14ac:dyDescent="0.2">
      <c r="A194" s="5"/>
      <c r="B194" s="5"/>
      <c r="C194" s="5"/>
      <c r="D194" s="5"/>
      <c r="E194" s="5"/>
      <c r="F194" s="5"/>
      <c r="G194" s="5"/>
    </row>
    <row r="195" spans="1:7" x14ac:dyDescent="0.2">
      <c r="A195" s="5"/>
      <c r="B195" s="5"/>
      <c r="C195" s="5"/>
      <c r="D195" s="5"/>
      <c r="E195" s="5"/>
      <c r="F195" s="5"/>
      <c r="G195" s="5"/>
    </row>
    <row r="196" spans="1:7" x14ac:dyDescent="0.2">
      <c r="A196" s="5"/>
      <c r="B196" s="5"/>
      <c r="C196" s="5"/>
      <c r="D196" s="5"/>
      <c r="E196" s="5"/>
      <c r="F196" s="5"/>
      <c r="G196" s="5"/>
    </row>
    <row r="197" spans="1:7" x14ac:dyDescent="0.2">
      <c r="A197" s="16"/>
      <c r="B197" s="16"/>
      <c r="C197" s="16"/>
    </row>
    <row r="198" spans="1:7" x14ac:dyDescent="0.2">
      <c r="A198" s="16"/>
      <c r="B198" s="16"/>
      <c r="C198" s="16"/>
    </row>
    <row r="199" spans="1:7" x14ac:dyDescent="0.2">
      <c r="A199" s="16"/>
      <c r="B199" s="16"/>
      <c r="C199" s="16"/>
    </row>
    <row r="200" spans="1:7" x14ac:dyDescent="0.2">
      <c r="A200" s="16"/>
      <c r="B200" s="16"/>
      <c r="C200" s="16"/>
    </row>
    <row r="201" spans="1:7" x14ac:dyDescent="0.2">
      <c r="A201" s="16"/>
      <c r="B201" s="16"/>
      <c r="C201" s="16"/>
    </row>
    <row r="202" spans="1:7" x14ac:dyDescent="0.2">
      <c r="A202" s="16"/>
      <c r="B202" s="16"/>
      <c r="C202" s="16"/>
    </row>
    <row r="203" spans="1:7" x14ac:dyDescent="0.2">
      <c r="A203" s="16"/>
      <c r="B203" s="16"/>
      <c r="C203" s="16"/>
    </row>
    <row r="204" spans="1:7" x14ac:dyDescent="0.2">
      <c r="A204" s="16"/>
      <c r="B204" s="16"/>
      <c r="C204" s="16"/>
    </row>
    <row r="205" spans="1:7" x14ac:dyDescent="0.2">
      <c r="A205" s="16"/>
      <c r="B205" s="16"/>
      <c r="C205" s="16"/>
    </row>
    <row r="206" spans="1:7" x14ac:dyDescent="0.2">
      <c r="A206" s="16"/>
      <c r="B206" s="16"/>
      <c r="C206" s="16"/>
    </row>
    <row r="207" spans="1:7" x14ac:dyDescent="0.2">
      <c r="A207" s="16"/>
      <c r="B207" s="16"/>
      <c r="C207" s="16"/>
    </row>
    <row r="208" spans="1:7" x14ac:dyDescent="0.2">
      <c r="A208" s="16"/>
      <c r="B208" s="16"/>
      <c r="C208" s="16"/>
    </row>
    <row r="209" spans="1:3" x14ac:dyDescent="0.2">
      <c r="A209" s="16"/>
      <c r="B209" s="16"/>
      <c r="C209" s="16"/>
    </row>
    <row r="210" spans="1:3" x14ac:dyDescent="0.2">
      <c r="A210" s="16"/>
      <c r="B210" s="16"/>
      <c r="C210" s="16"/>
    </row>
    <row r="211" spans="1:3" x14ac:dyDescent="0.2">
      <c r="A211" s="16"/>
      <c r="B211" s="16"/>
      <c r="C211" s="16"/>
    </row>
    <row r="212" spans="1:3" x14ac:dyDescent="0.2">
      <c r="A212" s="16"/>
      <c r="B212" s="16"/>
      <c r="C212" s="16"/>
    </row>
    <row r="213" spans="1:3" x14ac:dyDescent="0.2">
      <c r="A213" s="16"/>
      <c r="B213" s="16"/>
      <c r="C213" s="16"/>
    </row>
    <row r="214" spans="1:3" x14ac:dyDescent="0.2">
      <c r="A214" s="16"/>
      <c r="B214" s="16"/>
      <c r="C214" s="16"/>
    </row>
    <row r="215" spans="1:3" x14ac:dyDescent="0.2">
      <c r="A215" s="16"/>
      <c r="B215" s="16"/>
      <c r="C215" s="16"/>
    </row>
    <row r="216" spans="1:3" x14ac:dyDescent="0.2">
      <c r="A216" s="16"/>
      <c r="B216" s="16"/>
      <c r="C216" s="16"/>
    </row>
    <row r="217" spans="1:3" x14ac:dyDescent="0.2">
      <c r="A217" s="16"/>
      <c r="B217" s="16"/>
      <c r="C217" s="16"/>
    </row>
  </sheetData>
  <sheetProtection password="C690" sheet="1" objects="1" scenarios="1" selectLockedCells="1"/>
  <mergeCells count="51">
    <mergeCell ref="A54:C54"/>
    <mergeCell ref="A55:C55"/>
    <mergeCell ref="A56:C56"/>
    <mergeCell ref="A57:C57"/>
    <mergeCell ref="A58:C58"/>
    <mergeCell ref="A33:C33"/>
    <mergeCell ref="A34:C34"/>
    <mergeCell ref="A35:C35"/>
    <mergeCell ref="A53:C53"/>
    <mergeCell ref="A36:C36"/>
    <mergeCell ref="A42:C42"/>
    <mergeCell ref="A43:C43"/>
    <mergeCell ref="A44:C44"/>
    <mergeCell ref="A45:C45"/>
    <mergeCell ref="A46:C46"/>
    <mergeCell ref="A47:C47"/>
    <mergeCell ref="A48:C48"/>
    <mergeCell ref="A49:C49"/>
    <mergeCell ref="A50:C50"/>
    <mergeCell ref="A51:C51"/>
    <mergeCell ref="A28:C28"/>
    <mergeCell ref="A29:C29"/>
    <mergeCell ref="A30:C30"/>
    <mergeCell ref="A31:C31"/>
    <mergeCell ref="A32:C32"/>
    <mergeCell ref="A23:C23"/>
    <mergeCell ref="A24:C24"/>
    <mergeCell ref="A25:C25"/>
    <mergeCell ref="A26:C26"/>
    <mergeCell ref="A27:C27"/>
    <mergeCell ref="A18:C18"/>
    <mergeCell ref="A19:C19"/>
    <mergeCell ref="A20:C20"/>
    <mergeCell ref="A21:C21"/>
    <mergeCell ref="A22:C22"/>
    <mergeCell ref="C3:D3"/>
    <mergeCell ref="C2:D2"/>
    <mergeCell ref="C1:D1"/>
    <mergeCell ref="A52:G52"/>
    <mergeCell ref="A40:G40"/>
    <mergeCell ref="A39:G39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</mergeCells>
  <phoneticPr fontId="0" type="noConversion"/>
  <printOptions horizontalCentered="1" gridLinesSet="0"/>
  <pageMargins left="0" right="0" top="1" bottom="1" header="0.5" footer="0.5"/>
  <pageSetup scale="86" orientation="portrait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26"/>
  <sheetViews>
    <sheetView showGridLines="0" workbookViewId="0">
      <selection sqref="A1:B1"/>
    </sheetView>
  </sheetViews>
  <sheetFormatPr defaultRowHeight="12.75" x14ac:dyDescent="0.2"/>
  <cols>
    <col min="1" max="5" width="12.7109375" style="7" customWidth="1"/>
    <col min="6" max="6" width="2.7109375" style="7" customWidth="1"/>
    <col min="7" max="31" width="12.7109375" style="7" customWidth="1"/>
    <col min="32" max="16384" width="9.140625" style="7"/>
  </cols>
  <sheetData>
    <row r="1" spans="1:6" x14ac:dyDescent="0.2">
      <c r="A1" s="113" t="s">
        <v>117</v>
      </c>
      <c r="B1" s="114"/>
      <c r="C1" s="5"/>
      <c r="D1" s="5"/>
      <c r="E1" s="6"/>
    </row>
    <row r="2" spans="1:6" x14ac:dyDescent="0.2">
      <c r="A2" s="5"/>
      <c r="B2" s="5"/>
      <c r="C2" s="5"/>
      <c r="D2" s="5"/>
      <c r="E2" s="6"/>
    </row>
    <row r="3" spans="1:6" x14ac:dyDescent="0.2">
      <c r="A3" s="103" t="s">
        <v>106</v>
      </c>
      <c r="B3" s="103"/>
      <c r="C3" s="103"/>
      <c r="D3" s="103"/>
      <c r="E3" s="103"/>
      <c r="F3" s="33"/>
    </row>
    <row r="4" spans="1:6" x14ac:dyDescent="0.2">
      <c r="A4" s="8"/>
      <c r="B4" s="8"/>
      <c r="C4" s="8"/>
      <c r="D4" s="8"/>
      <c r="E4" s="13"/>
      <c r="F4" s="33"/>
    </row>
    <row r="5" spans="1:6" x14ac:dyDescent="0.2">
      <c r="A5" s="105" t="s">
        <v>62</v>
      </c>
      <c r="B5" s="105"/>
      <c r="C5" s="105"/>
      <c r="D5" s="105"/>
      <c r="E5" s="86">
        <v>15</v>
      </c>
      <c r="F5" s="33"/>
    </row>
    <row r="6" spans="1:6" x14ac:dyDescent="0.2">
      <c r="A6" s="105" t="s">
        <v>63</v>
      </c>
      <c r="B6" s="105"/>
      <c r="C6" s="105"/>
      <c r="D6" s="105"/>
      <c r="E6" s="87">
        <v>6</v>
      </c>
      <c r="F6" s="33"/>
    </row>
    <row r="7" spans="1:6" x14ac:dyDescent="0.2">
      <c r="A7" s="105" t="s">
        <v>64</v>
      </c>
      <c r="B7" s="105"/>
      <c r="C7" s="105"/>
      <c r="D7" s="105"/>
      <c r="E7" s="87">
        <v>180000</v>
      </c>
      <c r="F7" s="33"/>
    </row>
    <row r="8" spans="1:6" x14ac:dyDescent="0.2">
      <c r="A8" s="105"/>
      <c r="B8" s="105"/>
      <c r="C8" s="105"/>
      <c r="D8" s="105"/>
      <c r="E8" s="88"/>
      <c r="F8" s="33"/>
    </row>
    <row r="9" spans="1:6" x14ac:dyDescent="0.2">
      <c r="A9" s="105" t="s">
        <v>65</v>
      </c>
      <c r="B9" s="105"/>
      <c r="C9" s="105"/>
      <c r="D9" s="105"/>
      <c r="E9" s="86">
        <v>45000</v>
      </c>
      <c r="F9" s="33"/>
    </row>
    <row r="10" spans="1:6" x14ac:dyDescent="0.2">
      <c r="A10" s="105"/>
      <c r="B10" s="105"/>
      <c r="C10" s="105"/>
      <c r="D10" s="105"/>
      <c r="E10" s="88"/>
      <c r="F10" s="33"/>
    </row>
    <row r="11" spans="1:6" x14ac:dyDescent="0.2">
      <c r="A11" s="105" t="s">
        <v>66</v>
      </c>
      <c r="B11" s="105"/>
      <c r="C11" s="105"/>
      <c r="D11" s="105"/>
      <c r="E11" s="88"/>
      <c r="F11" s="33"/>
    </row>
    <row r="12" spans="1:6" x14ac:dyDescent="0.2">
      <c r="A12" s="105" t="s">
        <v>67</v>
      </c>
      <c r="B12" s="105"/>
      <c r="C12" s="105"/>
      <c r="D12" s="105"/>
      <c r="E12" s="86">
        <v>360000</v>
      </c>
      <c r="F12" s="33"/>
    </row>
    <row r="13" spans="1:6" x14ac:dyDescent="0.2">
      <c r="A13" s="105" t="s">
        <v>97</v>
      </c>
      <c r="B13" s="105"/>
      <c r="C13" s="105"/>
      <c r="D13" s="105"/>
      <c r="E13" s="90">
        <v>144000</v>
      </c>
      <c r="F13" s="33"/>
    </row>
    <row r="14" spans="1:6" x14ac:dyDescent="0.2">
      <c r="A14" s="105" t="s">
        <v>68</v>
      </c>
      <c r="B14" s="105"/>
      <c r="C14" s="105"/>
      <c r="D14" s="105"/>
      <c r="E14" s="91">
        <f>E12-E13</f>
        <v>216000</v>
      </c>
      <c r="F14" s="33"/>
    </row>
    <row r="15" spans="1:6" x14ac:dyDescent="0.2">
      <c r="A15" s="105" t="s">
        <v>98</v>
      </c>
      <c r="B15" s="105"/>
      <c r="C15" s="105"/>
      <c r="D15" s="105"/>
      <c r="E15" s="90">
        <v>180000</v>
      </c>
      <c r="F15" s="33"/>
    </row>
    <row r="16" spans="1:6" ht="13.5" thickBot="1" x14ac:dyDescent="0.25">
      <c r="A16" s="105" t="s">
        <v>85</v>
      </c>
      <c r="B16" s="105"/>
      <c r="C16" s="105"/>
      <c r="D16" s="105"/>
      <c r="E16" s="89">
        <f>E14-E15</f>
        <v>36000</v>
      </c>
      <c r="F16" s="33"/>
    </row>
    <row r="17" spans="1:6" ht="13.5" thickTop="1" x14ac:dyDescent="0.2">
      <c r="A17" s="105"/>
      <c r="B17" s="105"/>
      <c r="C17" s="105"/>
      <c r="D17" s="105"/>
      <c r="E17" s="13"/>
      <c r="F17" s="33"/>
    </row>
    <row r="18" spans="1:6" x14ac:dyDescent="0.2">
      <c r="A18" s="105" t="s">
        <v>87</v>
      </c>
      <c r="B18" s="105"/>
      <c r="C18" s="105"/>
      <c r="D18" s="105"/>
      <c r="E18" s="21">
        <v>0.15</v>
      </c>
      <c r="F18" s="33"/>
    </row>
    <row r="19" spans="1:6" x14ac:dyDescent="0.2">
      <c r="A19" s="105" t="s">
        <v>72</v>
      </c>
      <c r="B19" s="105"/>
      <c r="C19" s="105"/>
      <c r="D19" s="105"/>
      <c r="E19" s="91">
        <v>28000</v>
      </c>
      <c r="F19" s="33"/>
    </row>
    <row r="20" spans="1:6" x14ac:dyDescent="0.2">
      <c r="A20" s="105" t="s">
        <v>99</v>
      </c>
      <c r="B20" s="105"/>
      <c r="C20" s="105"/>
      <c r="D20" s="105"/>
      <c r="E20" s="21">
        <v>0.1</v>
      </c>
      <c r="F20" s="33"/>
    </row>
    <row r="21" spans="1:6" x14ac:dyDescent="0.2">
      <c r="A21" s="105" t="s">
        <v>73</v>
      </c>
      <c r="B21" s="105"/>
      <c r="C21" s="105"/>
      <c r="D21" s="105"/>
      <c r="E21" s="86">
        <v>70000</v>
      </c>
      <c r="F21" s="33"/>
    </row>
    <row r="22" spans="1:6" x14ac:dyDescent="0.2">
      <c r="A22" s="105" t="s">
        <v>86</v>
      </c>
      <c r="B22" s="105"/>
      <c r="C22" s="105"/>
      <c r="D22" s="105"/>
      <c r="E22" s="21">
        <v>0.5</v>
      </c>
      <c r="F22" s="33"/>
    </row>
    <row r="23" spans="1:6" x14ac:dyDescent="0.2">
      <c r="A23" s="105"/>
      <c r="B23" s="105"/>
      <c r="C23" s="105"/>
      <c r="D23" s="105"/>
      <c r="E23" s="13"/>
      <c r="F23" s="33"/>
    </row>
    <row r="24" spans="1:6" x14ac:dyDescent="0.2">
      <c r="A24" s="105" t="s">
        <v>75</v>
      </c>
      <c r="B24" s="105"/>
      <c r="C24" s="105"/>
      <c r="D24" s="105"/>
      <c r="E24" s="86">
        <v>2</v>
      </c>
      <c r="F24" s="33"/>
    </row>
    <row r="25" spans="1:6" x14ac:dyDescent="0.2">
      <c r="A25" s="105" t="s">
        <v>86</v>
      </c>
      <c r="B25" s="105"/>
      <c r="C25" s="105"/>
      <c r="D25" s="105"/>
      <c r="E25" s="21">
        <v>1</v>
      </c>
      <c r="F25" s="33"/>
    </row>
    <row r="26" spans="1:6" x14ac:dyDescent="0.2">
      <c r="A26" s="13"/>
      <c r="B26" s="13"/>
      <c r="C26" s="13"/>
      <c r="D26" s="13"/>
      <c r="E26" s="13"/>
      <c r="F26" s="33"/>
    </row>
  </sheetData>
  <sheetProtection password="C690" sheet="1" objects="1" scenarios="1" selectLockedCells="1" selectUnlockedCells="1"/>
  <mergeCells count="23">
    <mergeCell ref="A21:D21"/>
    <mergeCell ref="A22:D22"/>
    <mergeCell ref="A23:D23"/>
    <mergeCell ref="A24:D24"/>
    <mergeCell ref="A25:D25"/>
    <mergeCell ref="A8:D8"/>
    <mergeCell ref="A20:D20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3:E3"/>
    <mergeCell ref="A1:B1"/>
    <mergeCell ref="A5:D5"/>
    <mergeCell ref="A6:D6"/>
    <mergeCell ref="A7:D7"/>
  </mergeCells>
  <phoneticPr fontId="3" type="noConversion"/>
  <printOptions horizontalCentered="1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P03-20</vt:lpstr>
      <vt:lpstr>Given P03-20</vt:lpstr>
      <vt:lpstr>P03-21</vt:lpstr>
      <vt:lpstr>Given P03-21</vt:lpstr>
      <vt:lpstr>'P03-21'!Print_Area</vt:lpstr>
      <vt:lpstr>'P03-20'!Print_Titles</vt:lpstr>
      <vt:lpstr>'P03-21'!Print_Titles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Faiyaz Ahmed</cp:lastModifiedBy>
  <cp:lastPrinted>2012-09-26T20:05:53Z</cp:lastPrinted>
  <dcterms:created xsi:type="dcterms:W3CDTF">1999-02-22T06:46:59Z</dcterms:created>
  <dcterms:modified xsi:type="dcterms:W3CDTF">2012-10-31T07:04:08Z</dcterms:modified>
</cp:coreProperties>
</file>