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35" windowWidth="14535" windowHeight="12285" tabRatio="772"/>
  </bookViews>
  <sheets>
    <sheet name="14-2" sheetId="145" r:id="rId1"/>
    <sheet name="14-13" sheetId="147" r:id="rId2"/>
    <sheet name="14-14" sheetId="150" r:id="rId3"/>
    <sheet name="14-15" sheetId="149" r:id="rId4"/>
  </sheets>
  <calcPr calcId="145621"/>
</workbook>
</file>

<file path=xl/calcChain.xml><?xml version="1.0" encoding="utf-8"?>
<calcChain xmlns="http://schemas.openxmlformats.org/spreadsheetml/2006/main">
  <c r="C11" i="150" l="1"/>
  <c r="F18" i="149" l="1"/>
  <c r="F20" i="149" s="1"/>
  <c r="C10" i="147"/>
  <c r="F15" i="145"/>
  <c r="F14" i="145"/>
  <c r="F13" i="145"/>
</calcChain>
</file>

<file path=xl/sharedStrings.xml><?xml version="1.0" encoding="utf-8"?>
<sst xmlns="http://schemas.openxmlformats.org/spreadsheetml/2006/main" count="44" uniqueCount="38">
  <si>
    <t>Solution</t>
  </si>
  <si>
    <t>a.</t>
  </si>
  <si>
    <t>b.</t>
  </si>
  <si>
    <t>c.</t>
  </si>
  <si>
    <t>Net income</t>
  </si>
  <si>
    <t>Cash dividend</t>
  </si>
  <si>
    <t>Purchase of bus</t>
  </si>
  <si>
    <t>Interest paid on debt</t>
  </si>
  <si>
    <t>Sales of old equipment</t>
  </si>
  <si>
    <t>Repurchase of stock</t>
  </si>
  <si>
    <t>Cash payments to suppliers</t>
  </si>
  <si>
    <t>Cash collections from customers</t>
  </si>
  <si>
    <t>Net cash from investments</t>
  </si>
  <si>
    <t>Net cash from financing</t>
  </si>
  <si>
    <t>Net cash  total</t>
  </si>
  <si>
    <t>Leverage ratio</t>
  </si>
  <si>
    <t>ROE</t>
  </si>
  <si>
    <t>Debt/Equity ratio</t>
  </si>
  <si>
    <t>Tax rate</t>
  </si>
  <si>
    <t>Interest rate on debt</t>
  </si>
  <si>
    <t>ROA</t>
  </si>
  <si>
    <t>Tax burden</t>
  </si>
  <si>
    <t>Interest burden</t>
  </si>
  <si>
    <t>Return on sales</t>
  </si>
  <si>
    <t>Sales /  $1 assets</t>
  </si>
  <si>
    <t>Preferred stock</t>
  </si>
  <si>
    <t>Number of shares</t>
  </si>
  <si>
    <t>Dividend rate</t>
  </si>
  <si>
    <t>Par value</t>
  </si>
  <si>
    <t>Liquidation value</t>
  </si>
  <si>
    <t>Common stock</t>
  </si>
  <si>
    <t>Retained earnings (start)</t>
  </si>
  <si>
    <t>Book value</t>
  </si>
  <si>
    <t>Book value per common share</t>
  </si>
  <si>
    <t xml:space="preserve">Use the following cash flow data for Rocket Transport to find Rocket’s:
a. Net cash provided by or used in investing activities.
b. Net cash provided by or used in financing activities.
c. Net increase or decrease in cash for the year.
</t>
  </si>
  <si>
    <t>A firm has an ROE of 3%, a debt/equity ratio of .5, a tax rate of 35%, and pays an interest rate of 6% on its debt. What is its operating ROA?</t>
  </si>
  <si>
    <t>A firm has a tax burden ratio of .75, a leverage ratio of 1.25, an interest burden of .6, and a return on sales of 10%. The firm generates $2.40 in sales per dollar of assets. What is the firm’s ROE?</t>
  </si>
  <si>
    <t xml:space="preserve">An analyst gathers the following information about Meyer, Inc.:
• Meyer has 1,000 shares of 8% cumulative preferred stock outstanding, with a par value of $100 and liquidation value of $110.
• Meyer has 20,000 shares of common stock outstanding, with a par value of $20.
• Meyer had retained earnings at the beginning of the year of $5,000,000.
• Net income for the year was $70,000.
• This year, for the first time in its history, Meyer paid no dividends on preferred or common stock.
What is the book value per share of Meyer’s common stock?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</si>
</sst>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&quot;$&quot;* #,##0_);_(&quot;$&quot;* \(#,##0\);_(&quot;$&quot;* &quot;-&quot;??_);_(@_)"/>
    <numFmt numFmtId="166" formatCode="_(* #,##0_);_(* \(#,##0\);_(* &quot;-&quot;??_);_(@_)"/>
    <numFmt numFmtId="167" formatCode="&quot;$&quot;#,##0"/>
    <numFmt numFmtId="168" formatCode="0.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6"/>
      <color rgb="FF0070C0"/>
      <name val="Calibri"/>
      <family val="2"/>
      <scheme val="minor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19">
    <xf numFmtId="0" fontId="0" fillId="0" borderId="0" xfId="0"/>
    <xf numFmtId="0" fontId="2" fillId="2" borderId="0" xfId="0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0" fontId="7" fillId="2" borderId="0" xfId="0" applyFont="1" applyFill="1"/>
    <xf numFmtId="0" fontId="6" fillId="2" borderId="0" xfId="0" applyFont="1" applyFill="1"/>
    <xf numFmtId="44" fontId="7" fillId="2" borderId="0" xfId="2" applyFont="1" applyFill="1"/>
    <xf numFmtId="10" fontId="7" fillId="2" borderId="0" xfId="3" applyNumberFormat="1" applyFont="1" applyFill="1"/>
    <xf numFmtId="167" fontId="7" fillId="2" borderId="0" xfId="0" applyNumberFormat="1" applyFont="1" applyFill="1"/>
    <xf numFmtId="168" fontId="7" fillId="2" borderId="0" xfId="0" applyNumberFormat="1" applyFont="1" applyFill="1"/>
    <xf numFmtId="167" fontId="6" fillId="3" borderId="1" xfId="0" applyNumberFormat="1" applyFont="1" applyFill="1" applyBorder="1"/>
    <xf numFmtId="10" fontId="6" fillId="3" borderId="1" xfId="3" applyNumberFormat="1" applyFont="1" applyFill="1" applyBorder="1"/>
    <xf numFmtId="43" fontId="6" fillId="3" borderId="1" xfId="1" applyFont="1" applyFill="1" applyBorder="1"/>
    <xf numFmtId="164" fontId="6" fillId="3" borderId="1" xfId="3" applyNumberFormat="1" applyFont="1" applyFill="1" applyBorder="1"/>
    <xf numFmtId="44" fontId="6" fillId="3" borderId="1" xfId="2" applyFont="1" applyFill="1" applyBorder="1"/>
    <xf numFmtId="166" fontId="6" fillId="3" borderId="1" xfId="1" applyNumberFormat="1" applyFont="1" applyFill="1" applyBorder="1"/>
    <xf numFmtId="9" fontId="6" fillId="3" borderId="1" xfId="3" applyFont="1" applyFill="1" applyBorder="1"/>
    <xf numFmtId="165" fontId="6" fillId="3" borderId="1" xfId="2" applyNumberFormat="1" applyFont="1" applyFill="1" applyBorder="1"/>
    <xf numFmtId="0" fontId="4" fillId="2" borderId="0" xfId="0" applyFont="1" applyFill="1" applyBorder="1" applyAlignment="1">
      <alignment horizontal="left" wrapText="1"/>
    </xf>
  </cellXfs>
  <cellStyles count="5">
    <cellStyle name="Comma" xfId="1" builtinId="3"/>
    <cellStyle name="Currency" xfId="2" builtinId="4"/>
    <cellStyle name="Normal" xfId="0" builtinId="0"/>
    <cellStyle name="Normal 2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/>
  </sheetViews>
  <sheetFormatPr defaultColWidth="10.85546875" defaultRowHeight="21" x14ac:dyDescent="0.35"/>
  <cols>
    <col min="1" max="1" width="10.85546875" style="3"/>
    <col min="2" max="2" width="4.5703125" style="4" customWidth="1"/>
    <col min="3" max="4" width="10.85546875" style="4"/>
    <col min="5" max="5" width="14" style="4" customWidth="1"/>
    <col min="6" max="6" width="17" style="4" bestFit="1" customWidth="1"/>
    <col min="7" max="16" width="10.85546875" style="4"/>
    <col min="17" max="16384" width="10.85546875" style="3"/>
  </cols>
  <sheetData>
    <row r="1" spans="1:10" s="3" customFormat="1" ht="138.75" customHeight="1" x14ac:dyDescent="0.3">
      <c r="B1" s="18" t="s">
        <v>34</v>
      </c>
      <c r="C1" s="18"/>
      <c r="D1" s="18"/>
      <c r="E1" s="18"/>
      <c r="F1" s="18"/>
      <c r="G1" s="18"/>
      <c r="H1" s="18"/>
      <c r="I1" s="18"/>
      <c r="J1" s="18"/>
    </row>
    <row r="3" spans="1:10" x14ac:dyDescent="0.35">
      <c r="B3" s="4" t="s">
        <v>5</v>
      </c>
      <c r="F3" s="10"/>
    </row>
    <row r="4" spans="1:10" x14ac:dyDescent="0.35">
      <c r="B4" s="4" t="s">
        <v>6</v>
      </c>
      <c r="F4" s="10"/>
    </row>
    <row r="5" spans="1:10" x14ac:dyDescent="0.35">
      <c r="B5" s="4" t="s">
        <v>7</v>
      </c>
      <c r="F5" s="10"/>
    </row>
    <row r="6" spans="1:10" x14ac:dyDescent="0.35">
      <c r="B6" s="4" t="s">
        <v>8</v>
      </c>
      <c r="F6" s="10"/>
    </row>
    <row r="7" spans="1:10" x14ac:dyDescent="0.35">
      <c r="B7" s="4" t="s">
        <v>9</v>
      </c>
      <c r="F7" s="10"/>
    </row>
    <row r="8" spans="1:10" x14ac:dyDescent="0.35">
      <c r="B8" s="4" t="s">
        <v>10</v>
      </c>
      <c r="F8" s="10"/>
    </row>
    <row r="9" spans="1:10" x14ac:dyDescent="0.35">
      <c r="B9" s="4" t="s">
        <v>11</v>
      </c>
      <c r="F9" s="10"/>
    </row>
    <row r="11" spans="1:10" x14ac:dyDescent="0.35">
      <c r="A11" s="1" t="s">
        <v>0</v>
      </c>
    </row>
    <row r="13" spans="1:10" x14ac:dyDescent="0.35">
      <c r="B13" s="4" t="s">
        <v>1</v>
      </c>
      <c r="C13" s="4" t="s">
        <v>12</v>
      </c>
      <c r="F13" s="8">
        <f>-F4+F6</f>
        <v>0</v>
      </c>
    </row>
    <row r="14" spans="1:10" x14ac:dyDescent="0.35">
      <c r="B14" s="4" t="s">
        <v>2</v>
      </c>
      <c r="C14" s="4" t="s">
        <v>13</v>
      </c>
      <c r="F14" s="8">
        <f>-F3-F7</f>
        <v>0</v>
      </c>
    </row>
    <row r="15" spans="1:10" x14ac:dyDescent="0.35">
      <c r="B15" s="4" t="s">
        <v>3</v>
      </c>
      <c r="C15" s="4" t="s">
        <v>14</v>
      </c>
      <c r="F15" s="8">
        <f>-F3-F4-F5+F6-F7-F8+F9</f>
        <v>0</v>
      </c>
    </row>
  </sheetData>
  <mergeCells count="1">
    <mergeCell ref="B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/>
  </sheetViews>
  <sheetFormatPr defaultColWidth="10.85546875" defaultRowHeight="21" x14ac:dyDescent="0.35"/>
  <cols>
    <col min="1" max="1" width="10.85546875" style="3"/>
    <col min="2" max="2" width="10.85546875" style="4"/>
    <col min="3" max="3" width="10.7109375" style="4" customWidth="1"/>
    <col min="4" max="16" width="10.85546875" style="4"/>
    <col min="17" max="16384" width="10.85546875" style="3"/>
  </cols>
  <sheetData>
    <row r="1" spans="1:9" s="3" customFormat="1" ht="72.75" customHeight="1" x14ac:dyDescent="0.3">
      <c r="B1" s="18" t="s">
        <v>35</v>
      </c>
      <c r="C1" s="18"/>
      <c r="D1" s="18"/>
      <c r="E1" s="18"/>
      <c r="F1" s="18"/>
      <c r="G1" s="18"/>
      <c r="H1" s="18"/>
      <c r="I1" s="18"/>
    </row>
    <row r="3" spans="1:9" x14ac:dyDescent="0.35">
      <c r="B3" s="4" t="s">
        <v>16</v>
      </c>
      <c r="E3" s="11"/>
    </row>
    <row r="4" spans="1:9" x14ac:dyDescent="0.35">
      <c r="B4" s="4" t="s">
        <v>17</v>
      </c>
      <c r="E4" s="12"/>
    </row>
    <row r="5" spans="1:9" x14ac:dyDescent="0.35">
      <c r="B5" s="4" t="s">
        <v>18</v>
      </c>
      <c r="E5" s="11"/>
    </row>
    <row r="6" spans="1:9" x14ac:dyDescent="0.35">
      <c r="B6" s="4" t="s">
        <v>19</v>
      </c>
      <c r="E6" s="11"/>
    </row>
    <row r="8" spans="1:9" x14ac:dyDescent="0.35">
      <c r="A8" s="1" t="s">
        <v>0</v>
      </c>
    </row>
    <row r="10" spans="1:9" x14ac:dyDescent="0.35">
      <c r="B10" s="4" t="s">
        <v>20</v>
      </c>
      <c r="C10" s="7">
        <f>(E3+E6*E4*(1-E5))/((1-E5)*(1+E4))</f>
        <v>0</v>
      </c>
    </row>
    <row r="13" spans="1:9" x14ac:dyDescent="0.35">
      <c r="C13" s="9"/>
    </row>
  </sheetData>
  <mergeCells count="1">
    <mergeCell ref="B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workbookViewId="0"/>
  </sheetViews>
  <sheetFormatPr defaultColWidth="10.85546875" defaultRowHeight="21" x14ac:dyDescent="0.35"/>
  <cols>
    <col min="1" max="1" width="10.85546875" style="3"/>
    <col min="2" max="16" width="10.85546875" style="4"/>
    <col min="17" max="16384" width="10.85546875" style="3"/>
  </cols>
  <sheetData>
    <row r="1" spans="1:16" ht="108.75" customHeight="1" x14ac:dyDescent="0.3">
      <c r="B1" s="18" t="s">
        <v>36</v>
      </c>
      <c r="C1" s="18"/>
      <c r="D1" s="18"/>
      <c r="E1" s="18"/>
      <c r="F1" s="18"/>
      <c r="G1" s="18"/>
      <c r="H1" s="18"/>
      <c r="I1" s="18"/>
      <c r="J1" s="3"/>
      <c r="K1" s="3"/>
      <c r="L1" s="3"/>
      <c r="M1" s="3"/>
      <c r="N1" s="3"/>
      <c r="O1" s="3"/>
      <c r="P1" s="3"/>
    </row>
    <row r="3" spans="1:16" x14ac:dyDescent="0.35">
      <c r="B3" s="4" t="s">
        <v>21</v>
      </c>
      <c r="D3" s="12"/>
    </row>
    <row r="4" spans="1:16" x14ac:dyDescent="0.35">
      <c r="B4" s="4" t="s">
        <v>15</v>
      </c>
      <c r="D4" s="12"/>
    </row>
    <row r="5" spans="1:16" x14ac:dyDescent="0.35">
      <c r="B5" s="4" t="s">
        <v>22</v>
      </c>
      <c r="D5" s="12"/>
    </row>
    <row r="6" spans="1:16" x14ac:dyDescent="0.35">
      <c r="B6" s="4" t="s">
        <v>23</v>
      </c>
      <c r="D6" s="13"/>
    </row>
    <row r="7" spans="1:16" x14ac:dyDescent="0.35">
      <c r="B7" s="4" t="s">
        <v>24</v>
      </c>
      <c r="D7" s="14"/>
    </row>
    <row r="9" spans="1:16" x14ac:dyDescent="0.35">
      <c r="A9" s="1" t="s">
        <v>0</v>
      </c>
    </row>
    <row r="11" spans="1:16" x14ac:dyDescent="0.35">
      <c r="B11" s="4" t="s">
        <v>16</v>
      </c>
      <c r="C11" s="7">
        <f>D3*D5*D7*D4*D6</f>
        <v>0</v>
      </c>
    </row>
  </sheetData>
  <mergeCells count="1">
    <mergeCell ref="B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/>
  </sheetViews>
  <sheetFormatPr defaultColWidth="10.85546875" defaultRowHeight="21" x14ac:dyDescent="0.35"/>
  <cols>
    <col min="1" max="1" width="10.85546875" style="3"/>
    <col min="2" max="5" width="10.85546875" style="4"/>
    <col min="6" max="6" width="21.140625" style="4" bestFit="1" customWidth="1"/>
    <col min="7" max="16" width="10.85546875" style="4"/>
    <col min="17" max="16384" width="10.85546875" style="3"/>
  </cols>
  <sheetData>
    <row r="1" spans="1:16" ht="228" customHeight="1" x14ac:dyDescent="0.3">
      <c r="B1" s="18" t="s">
        <v>37</v>
      </c>
      <c r="C1" s="18"/>
      <c r="D1" s="18"/>
      <c r="E1" s="18"/>
      <c r="F1" s="18"/>
      <c r="G1" s="18"/>
      <c r="H1" s="18"/>
      <c r="I1" s="18"/>
      <c r="J1" s="18"/>
      <c r="K1" s="3"/>
      <c r="L1" s="3"/>
      <c r="M1" s="3"/>
      <c r="N1" s="3"/>
      <c r="O1" s="3"/>
      <c r="P1" s="3"/>
    </row>
    <row r="2" spans="1:16" ht="20.25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35">
      <c r="B3" s="4" t="s">
        <v>25</v>
      </c>
    </row>
    <row r="4" spans="1:16" x14ac:dyDescent="0.35">
      <c r="C4" s="4" t="s">
        <v>26</v>
      </c>
      <c r="F4" s="15"/>
    </row>
    <row r="5" spans="1:16" x14ac:dyDescent="0.35">
      <c r="C5" s="4" t="s">
        <v>27</v>
      </c>
      <c r="F5" s="16"/>
    </row>
    <row r="6" spans="1:16" x14ac:dyDescent="0.35">
      <c r="C6" s="4" t="s">
        <v>28</v>
      </c>
      <c r="F6" s="17"/>
    </row>
    <row r="7" spans="1:16" x14ac:dyDescent="0.35">
      <c r="C7" s="4" t="s">
        <v>29</v>
      </c>
      <c r="F7" s="17"/>
    </row>
    <row r="8" spans="1:16" x14ac:dyDescent="0.35">
      <c r="F8" s="5"/>
    </row>
    <row r="9" spans="1:16" x14ac:dyDescent="0.35">
      <c r="B9" s="4" t="s">
        <v>30</v>
      </c>
      <c r="F9" s="5"/>
    </row>
    <row r="10" spans="1:16" x14ac:dyDescent="0.35">
      <c r="C10" s="4" t="s">
        <v>26</v>
      </c>
      <c r="F10" s="15"/>
    </row>
    <row r="11" spans="1:16" x14ac:dyDescent="0.35">
      <c r="C11" s="4" t="s">
        <v>28</v>
      </c>
      <c r="F11" s="14"/>
    </row>
    <row r="12" spans="1:16" x14ac:dyDescent="0.35">
      <c r="F12" s="5"/>
    </row>
    <row r="13" spans="1:16" x14ac:dyDescent="0.35">
      <c r="B13" s="4" t="s">
        <v>31</v>
      </c>
      <c r="F13" s="14"/>
    </row>
    <row r="14" spans="1:16" x14ac:dyDescent="0.35">
      <c r="B14" s="4" t="s">
        <v>4</v>
      </c>
      <c r="F14" s="14"/>
    </row>
    <row r="15" spans="1:16" x14ac:dyDescent="0.35">
      <c r="F15" s="6"/>
    </row>
    <row r="16" spans="1:16" x14ac:dyDescent="0.35">
      <c r="A16" s="1" t="s">
        <v>0</v>
      </c>
      <c r="F16" s="6"/>
    </row>
    <row r="17" spans="2:6" x14ac:dyDescent="0.35">
      <c r="F17" s="6"/>
    </row>
    <row r="18" spans="2:6" x14ac:dyDescent="0.35">
      <c r="B18" s="4" t="s">
        <v>32</v>
      </c>
      <c r="F18" s="6">
        <f>(F10*F11)+F13+F14</f>
        <v>0</v>
      </c>
    </row>
    <row r="19" spans="2:6" x14ac:dyDescent="0.35">
      <c r="F19" s="6"/>
    </row>
    <row r="20" spans="2:6" x14ac:dyDescent="0.35">
      <c r="B20" s="4" t="s">
        <v>33</v>
      </c>
      <c r="F20" s="6" t="e">
        <f>F18/F10</f>
        <v>#DIV/0!</v>
      </c>
    </row>
  </sheetData>
  <mergeCells count="1"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14-2</vt:lpstr>
      <vt:lpstr>14-13</vt:lpstr>
      <vt:lpstr>14-14</vt:lpstr>
      <vt:lpstr>14-15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IT Operations</cp:lastModifiedBy>
  <dcterms:created xsi:type="dcterms:W3CDTF">2012-06-28T16:58:18Z</dcterms:created>
  <dcterms:modified xsi:type="dcterms:W3CDTF">2012-09-14T06:49:10Z</dcterms:modified>
</cp:coreProperties>
</file>