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225" windowWidth="11205" windowHeight="9075"/>
  </bookViews>
  <sheets>
    <sheet name="P23-01A" sheetId="4" r:id="rId1"/>
    <sheet name="Given P23-01A" sheetId="2" r:id="rId2"/>
  </sheets>
  <calcPr calcId="125725"/>
</workbook>
</file>

<file path=xl/calcChain.xml><?xml version="1.0" encoding="utf-8"?>
<calcChain xmlns="http://schemas.openxmlformats.org/spreadsheetml/2006/main">
  <c r="G19" i="4"/>
  <c r="F19"/>
  <c r="E19"/>
  <c r="F43"/>
  <c r="F35"/>
  <c r="F27"/>
  <c r="F13" i="2"/>
</calcChain>
</file>

<file path=xl/comments1.xml><?xml version="1.0" encoding="utf-8"?>
<comments xmlns="http://schemas.openxmlformats.org/spreadsheetml/2006/main">
  <authors>
    <author>x</author>
  </authors>
  <commentList>
    <comment ref="E10" authorId="0">
      <text>
        <r>
          <rPr>
            <sz val="8"/>
            <color indexed="81"/>
            <rFont val="Tahoma"/>
            <family val="2"/>
          </rPr>
          <t>Enter appropriate data in yellow cells.  Your answers for "Operating income" will be verified.</t>
        </r>
      </text>
    </comment>
    <comment ref="F12" authorId="0">
      <text>
        <r>
          <rPr>
            <sz val="8"/>
            <color indexed="81"/>
            <rFont val="Tahoma"/>
            <family val="2"/>
          </rPr>
          <t>Use the supporting calculations below to determine costs for the first three costs in this column.</t>
        </r>
      </text>
    </comment>
    <comment ref="E23" authorId="0">
      <text>
        <r>
          <rPr>
            <sz val="8"/>
            <color indexed="81"/>
            <rFont val="Tahoma"/>
            <family val="2"/>
          </rPr>
          <t>Enter appropriate data in yellow cells.  Your ending entries for each section  will be verified.</t>
        </r>
      </text>
    </comment>
  </commentList>
</comments>
</file>

<file path=xl/sharedStrings.xml><?xml version="1.0" encoding="utf-8"?>
<sst xmlns="http://schemas.openxmlformats.org/spreadsheetml/2006/main" count="62" uniqueCount="50">
  <si>
    <t>Student Name:</t>
  </si>
  <si>
    <t>Class:</t>
  </si>
  <si>
    <t xml:space="preserve">  Direct materials</t>
  </si>
  <si>
    <t xml:space="preserve">  Direct labor</t>
  </si>
  <si>
    <t>Check figures:</t>
  </si>
  <si>
    <t>Sales price of markers per package</t>
  </si>
  <si>
    <t>Packages manufactured and sold</t>
  </si>
  <si>
    <t xml:space="preserve">  Selling expenses</t>
  </si>
  <si>
    <t>Units of output</t>
  </si>
  <si>
    <t xml:space="preserve">  Administrative expenses</t>
  </si>
  <si>
    <t>Cost per unit</t>
  </si>
  <si>
    <t>New business volume</t>
  </si>
  <si>
    <t>Wholesalers' proposal:</t>
  </si>
  <si>
    <t xml:space="preserve">  Packages to be sold</t>
  </si>
  <si>
    <t>Normal direct labor cost</t>
  </si>
  <si>
    <t xml:space="preserve">  Price per package</t>
  </si>
  <si>
    <t>Study of costs reveals:</t>
  </si>
  <si>
    <t>Overtime per unit</t>
  </si>
  <si>
    <t xml:space="preserve">  Variable portion of direct materials</t>
  </si>
  <si>
    <t xml:space="preserve">  Increase per unit for direct labor costs</t>
  </si>
  <si>
    <t>New business direct labor cost</t>
  </si>
  <si>
    <t xml:space="preserve">  Increase in administrative expenses</t>
  </si>
  <si>
    <t>Total overhead</t>
  </si>
  <si>
    <t>Fixed overhead</t>
  </si>
  <si>
    <t>Variable overhead</t>
  </si>
  <si>
    <t>New business variable overhead cost</t>
  </si>
  <si>
    <t>Normal</t>
  </si>
  <si>
    <t>New</t>
  </si>
  <si>
    <t>Volume</t>
  </si>
  <si>
    <t>Business</t>
  </si>
  <si>
    <t>Combined</t>
  </si>
  <si>
    <t>Sales</t>
  </si>
  <si>
    <t>Operating income</t>
  </si>
  <si>
    <t xml:space="preserve">  Overhead</t>
  </si>
  <si>
    <t xml:space="preserve">  Total costs and expenses</t>
  </si>
  <si>
    <t xml:space="preserve">  Additional selling expenses</t>
  </si>
  <si>
    <t>(1) Operating income</t>
  </si>
  <si>
    <t>(2) Operating income</t>
  </si>
  <si>
    <t>Costs and expenses:</t>
  </si>
  <si>
    <t>Comparative Income Statements</t>
  </si>
  <si>
    <t>Total costs and expenses</t>
  </si>
  <si>
    <t>Supporting Computations</t>
  </si>
  <si>
    <t>Normal direct materials cost</t>
  </si>
  <si>
    <t>New business direct materials cost</t>
  </si>
  <si>
    <t>New business direct labor cost per unit</t>
  </si>
  <si>
    <t>JONES PRODUCTS</t>
  </si>
  <si>
    <t xml:space="preserve">  Fixed portion of overhead costs (350,000 to 500,000 units)</t>
  </si>
  <si>
    <t>Given Data P23-01A:</t>
  </si>
  <si>
    <t>Problem 23-01A</t>
  </si>
  <si>
    <t>Production and sales costs: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</si>
</sst>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_(* #,##0_);_(* \(#,##0\);_(* &quot;-&quot;??_);_(@_)"/>
  </numFmts>
  <fonts count="9">
    <font>
      <sz val="10"/>
      <name val="Arial"/>
      <family val="2"/>
    </font>
    <font>
      <b/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8"/>
      <color indexed="10"/>
      <name val="Arial"/>
      <family val="2"/>
    </font>
    <font>
      <b/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44"/>
      </bottom>
      <diagonal/>
    </border>
    <border>
      <left/>
      <right/>
      <top style="double">
        <color indexed="6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 style="hair">
        <color indexed="44"/>
      </top>
      <bottom style="hair">
        <color indexed="44"/>
      </bottom>
      <diagonal/>
    </border>
    <border>
      <left style="hair">
        <color indexed="44"/>
      </left>
      <right style="hair">
        <color indexed="44"/>
      </right>
      <top/>
      <bottom style="thin">
        <color indexed="64"/>
      </bottom>
      <diagonal/>
    </border>
    <border>
      <left style="hair">
        <color indexed="44"/>
      </left>
      <right style="hair">
        <color indexed="44"/>
      </right>
      <top/>
      <bottom style="double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1" fontId="2" fillId="4" borderId="0">
      <alignment horizontal="center"/>
    </xf>
    <xf numFmtId="41" fontId="2" fillId="5" borderId="0" applyBorder="0">
      <protection locked="0"/>
    </xf>
    <xf numFmtId="9" fontId="2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3" fillId="0" borderId="0" xfId="0" applyFont="1"/>
    <xf numFmtId="3" fontId="5" fillId="0" borderId="0" xfId="0" applyNumberFormat="1" applyFont="1" applyProtection="1"/>
    <xf numFmtId="1" fontId="3" fillId="0" borderId="0" xfId="0" applyNumberFormat="1" applyFont="1" applyBorder="1" applyAlignment="1"/>
    <xf numFmtId="1" fontId="3" fillId="0" borderId="0" xfId="0" applyNumberFormat="1" applyFont="1" applyBorder="1" applyAlignment="1" applyProtection="1"/>
    <xf numFmtId="1" fontId="3" fillId="3" borderId="0" xfId="0" applyNumberFormat="1" applyFont="1" applyFill="1" applyBorder="1" applyAlignment="1" applyProtection="1"/>
    <xf numFmtId="0" fontId="0" fillId="3" borderId="0" xfId="0" applyFill="1"/>
    <xf numFmtId="0" fontId="3" fillId="3" borderId="0" xfId="0" applyFont="1" applyFill="1"/>
    <xf numFmtId="1" fontId="3" fillId="3" borderId="0" xfId="0" applyNumberFormat="1" applyFont="1" applyFill="1" applyBorder="1" applyAlignment="1">
      <alignment horizontal="centerContinuous"/>
    </xf>
    <xf numFmtId="1" fontId="3" fillId="3" borderId="0" xfId="0" applyNumberFormat="1" applyFont="1" applyFill="1" applyBorder="1" applyAlignment="1"/>
    <xf numFmtId="167" fontId="3" fillId="3" borderId="0" xfId="1" applyNumberFormat="1" applyFont="1" applyFill="1" applyBorder="1" applyAlignment="1"/>
    <xf numFmtId="9" fontId="3" fillId="3" borderId="0" xfId="5" applyFont="1" applyFill="1" applyBorder="1" applyAlignment="1" applyProtection="1"/>
    <xf numFmtId="0" fontId="7" fillId="3" borderId="0" xfId="0" applyFont="1" applyFill="1" applyAlignment="1">
      <alignment horizontal="center"/>
    </xf>
    <xf numFmtId="44" fontId="3" fillId="3" borderId="0" xfId="2" applyNumberFormat="1" applyFont="1" applyFill="1" applyBorder="1" applyAlignment="1"/>
    <xf numFmtId="1" fontId="3" fillId="3" borderId="0" xfId="0" applyNumberFormat="1" applyFont="1" applyFill="1" applyBorder="1" applyAlignment="1" applyProtection="1">
      <alignment horizontal="centerContinuous"/>
    </xf>
    <xf numFmtId="1" fontId="2" fillId="3" borderId="0" xfId="0" applyNumberFormat="1" applyFont="1" applyFill="1" applyBorder="1" applyAlignment="1" applyProtection="1"/>
    <xf numFmtId="167" fontId="2" fillId="3" borderId="0" xfId="1" applyNumberFormat="1" applyFont="1" applyFill="1" applyBorder="1" applyAlignment="1" applyProtection="1"/>
    <xf numFmtId="41" fontId="0" fillId="3" borderId="0" xfId="0" applyNumberFormat="1" applyFill="1"/>
    <xf numFmtId="42" fontId="3" fillId="3" borderId="0" xfId="2" applyNumberFormat="1" applyFont="1" applyFill="1" applyBorder="1" applyAlignment="1"/>
    <xf numFmtId="42" fontId="3" fillId="3" borderId="0" xfId="1" applyNumberFormat="1" applyFont="1" applyFill="1"/>
    <xf numFmtId="1" fontId="4" fillId="3" borderId="0" xfId="0" applyNumberFormat="1" applyFont="1" applyFill="1" applyBorder="1" applyAlignment="1" applyProtection="1">
      <alignment horizontal="center"/>
    </xf>
    <xf numFmtId="1" fontId="4" fillId="3" borderId="1" xfId="0" applyNumberFormat="1" applyFont="1" applyFill="1" applyBorder="1" applyAlignment="1" applyProtection="1">
      <alignment horizontal="center"/>
    </xf>
    <xf numFmtId="41" fontId="2" fillId="3" borderId="0" xfId="1" applyNumberFormat="1" applyFont="1" applyFill="1" applyBorder="1" applyAlignment="1" applyProtection="1"/>
    <xf numFmtId="42" fontId="3" fillId="3" borderId="0" xfId="0" applyNumberFormat="1" applyFont="1" applyFill="1"/>
    <xf numFmtId="41" fontId="3" fillId="3" borderId="0" xfId="1" applyNumberFormat="1" applyFont="1" applyFill="1" applyBorder="1" applyAlignment="1"/>
    <xf numFmtId="41" fontId="3" fillId="3" borderId="1" xfId="1" applyNumberFormat="1" applyFont="1" applyFill="1" applyBorder="1" applyAlignment="1" applyProtection="1"/>
    <xf numFmtId="42" fontId="3" fillId="3" borderId="2" xfId="2" applyNumberFormat="1" applyFont="1" applyFill="1" applyBorder="1" applyAlignment="1" applyProtection="1"/>
    <xf numFmtId="42" fontId="3" fillId="3" borderId="0" xfId="0" applyNumberFormat="1" applyFont="1" applyFill="1" applyBorder="1" applyAlignment="1" applyProtection="1"/>
    <xf numFmtId="42" fontId="3" fillId="3" borderId="0" xfId="2" applyNumberFormat="1" applyFont="1" applyFill="1"/>
    <xf numFmtId="42" fontId="2" fillId="2" borderId="3" xfId="2" applyNumberFormat="1" applyFont="1" applyFill="1" applyBorder="1" applyAlignment="1" applyProtection="1">
      <protection locked="0"/>
    </xf>
    <xf numFmtId="41" fontId="2" fillId="2" borderId="1" xfId="1" applyNumberFormat="1" applyFont="1" applyFill="1" applyBorder="1" applyAlignment="1" applyProtection="1">
      <protection locked="0"/>
    </xf>
    <xf numFmtId="42" fontId="2" fillId="2" borderId="2" xfId="2" applyNumberFormat="1" applyFont="1" applyFill="1" applyBorder="1" applyAlignment="1" applyProtection="1">
      <protection locked="0"/>
    </xf>
    <xf numFmtId="41" fontId="3" fillId="2" borderId="3" xfId="1" applyNumberFormat="1" applyFont="1" applyFill="1" applyBorder="1" applyAlignment="1" applyProtection="1">
      <protection locked="0"/>
    </xf>
    <xf numFmtId="44" fontId="3" fillId="2" borderId="2" xfId="2" applyNumberFormat="1" applyFont="1" applyFill="1" applyBorder="1" applyAlignment="1" applyProtection="1">
      <protection locked="0"/>
    </xf>
    <xf numFmtId="41" fontId="2" fillId="2" borderId="4" xfId="1" applyNumberFormat="1" applyFont="1" applyFill="1" applyBorder="1" applyAlignment="1" applyProtection="1">
      <protection locked="0"/>
    </xf>
    <xf numFmtId="44" fontId="3" fillId="2" borderId="3" xfId="2" applyNumberFormat="1" applyFont="1" applyFill="1" applyBorder="1" applyAlignment="1" applyProtection="1">
      <protection locked="0"/>
    </xf>
    <xf numFmtId="43" fontId="3" fillId="2" borderId="1" xfId="1" applyNumberFormat="1" applyFont="1" applyFill="1" applyBorder="1" applyAlignment="1" applyProtection="1">
      <protection locked="0"/>
    </xf>
    <xf numFmtId="42" fontId="3" fillId="2" borderId="2" xfId="2" applyNumberFormat="1" applyFont="1" applyFill="1" applyBorder="1" applyAlignment="1" applyProtection="1">
      <protection locked="0"/>
    </xf>
    <xf numFmtId="41" fontId="3" fillId="2" borderId="4" xfId="1" applyNumberFormat="1" applyFont="1" applyFill="1" applyBorder="1" applyAlignment="1" applyProtection="1">
      <protection locked="0"/>
    </xf>
    <xf numFmtId="41" fontId="2" fillId="2" borderId="0" xfId="1" applyNumberFormat="1" applyFont="1" applyFill="1" applyBorder="1" applyAlignment="1" applyProtection="1">
      <protection locked="0"/>
    </xf>
    <xf numFmtId="41" fontId="2" fillId="2" borderId="5" xfId="1" applyNumberFormat="1" applyFont="1" applyFill="1" applyBorder="1" applyAlignment="1" applyProtection="1">
      <protection locked="0"/>
    </xf>
    <xf numFmtId="41" fontId="2" fillId="2" borderId="6" xfId="1" applyNumberFormat="1" applyFont="1" applyFill="1" applyBorder="1" applyAlignment="1" applyProtection="1">
      <protection locked="0"/>
    </xf>
    <xf numFmtId="41" fontId="2" fillId="2" borderId="7" xfId="1" applyNumberFormat="1" applyFont="1" applyFill="1" applyBorder="1" applyAlignment="1" applyProtection="1">
      <protection locked="0"/>
    </xf>
    <xf numFmtId="41" fontId="0" fillId="2" borderId="7" xfId="0" applyNumberFormat="1" applyFill="1" applyBorder="1" applyProtection="1">
      <protection locked="0"/>
    </xf>
    <xf numFmtId="41" fontId="2" fillId="2" borderId="8" xfId="1" applyNumberFormat="1" applyFont="1" applyFill="1" applyBorder="1" applyAlignment="1" applyProtection="1">
      <protection locked="0"/>
    </xf>
    <xf numFmtId="42" fontId="2" fillId="2" borderId="9" xfId="2" applyNumberFormat="1" applyFont="1" applyFill="1" applyBorder="1" applyAlignment="1" applyProtection="1">
      <protection locked="0"/>
    </xf>
    <xf numFmtId="42" fontId="2" fillId="2" borderId="0" xfId="2" applyNumberFormat="1" applyFont="1" applyFill="1" applyBorder="1" applyAlignment="1" applyProtection="1">
      <protection locked="0"/>
    </xf>
    <xf numFmtId="42" fontId="2" fillId="2" borderId="5" xfId="2" applyNumberFormat="1" applyFont="1" applyFill="1" applyBorder="1" applyAlignment="1" applyProtection="1">
      <protection locked="0"/>
    </xf>
    <xf numFmtId="41" fontId="2" fillId="4" borderId="0" xfId="3">
      <alignment horizontal="center"/>
    </xf>
    <xf numFmtId="1" fontId="4" fillId="3" borderId="0" xfId="0" applyNumberFormat="1" applyFont="1" applyFill="1" applyBorder="1" applyAlignment="1" applyProtection="1">
      <alignment horizontal="center"/>
    </xf>
    <xf numFmtId="1" fontId="4" fillId="3" borderId="0" xfId="0" applyNumberFormat="1" applyFont="1" applyFill="1" applyBorder="1" applyAlignment="1">
      <alignment horizontal="center"/>
    </xf>
    <xf numFmtId="1" fontId="2" fillId="3" borderId="0" xfId="0" applyNumberFormat="1" applyFont="1" applyFill="1" applyBorder="1" applyAlignment="1" applyProtection="1">
      <alignment horizontal="left"/>
    </xf>
    <xf numFmtId="0" fontId="4" fillId="0" borderId="0" xfId="0" quotePrefix="1" applyFont="1" applyBorder="1" applyAlignment="1" applyProtection="1">
      <alignment horizontal="left"/>
    </xf>
    <xf numFmtId="0" fontId="4" fillId="0" borderId="0" xfId="0" applyFont="1" applyAlignment="1" applyProtection="1">
      <alignment horizontal="left"/>
      <protection locked="0"/>
    </xf>
    <xf numFmtId="1" fontId="8" fillId="3" borderId="0" xfId="0" applyNumberFormat="1" applyFont="1" applyFill="1" applyBorder="1" applyAlignment="1" applyProtection="1">
      <alignment horizontal="left"/>
    </xf>
    <xf numFmtId="1" fontId="3" fillId="3" borderId="0" xfId="0" applyNumberFormat="1" applyFont="1" applyFill="1" applyBorder="1" applyAlignment="1">
      <alignment horizontal="left"/>
    </xf>
    <xf numFmtId="1" fontId="1" fillId="3" borderId="0" xfId="0" applyNumberFormat="1" applyFont="1" applyFill="1" applyBorder="1" applyAlignment="1">
      <alignment horizontal="center"/>
    </xf>
    <xf numFmtId="1" fontId="0" fillId="3" borderId="0" xfId="0" applyNumberFormat="1" applyFill="1" applyBorder="1" applyAlignment="1">
      <alignment horizontal="left"/>
    </xf>
    <xf numFmtId="1" fontId="2" fillId="0" borderId="0" xfId="0" applyNumberFormat="1" applyFont="1" applyBorder="1" applyAlignment="1" applyProtection="1">
      <alignment horizontal="left"/>
    </xf>
    <xf numFmtId="1" fontId="2" fillId="3" borderId="0" xfId="0" applyNumberFormat="1" applyFont="1" applyFill="1" applyBorder="1" applyAlignment="1">
      <alignment horizontal="left"/>
    </xf>
    <xf numFmtId="1" fontId="8" fillId="3" borderId="0" xfId="0" applyNumberFormat="1" applyFont="1" applyFill="1" applyBorder="1" applyAlignment="1">
      <alignment horizontal="left"/>
    </xf>
  </cellXfs>
  <cellStyles count="6">
    <cellStyle name="Comma" xfId="1" builtinId="3"/>
    <cellStyle name="Currency" xfId="2" builtinId="4"/>
    <cellStyle name="MH Blue w/ #" xfId="3"/>
    <cellStyle name="MH Yellow w/#" xfId="4"/>
    <cellStyle name="Normal" xfId="0" builtinId="0" customBuiltin="1"/>
    <cellStyle name="Percent" xfId="5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N55"/>
  <sheetViews>
    <sheetView showGridLines="0" tabSelected="1" zoomScaleNormal="100" workbookViewId="0">
      <selection activeCell="C1" sqref="C1:D1"/>
    </sheetView>
  </sheetViews>
  <sheetFormatPr defaultRowHeight="12.75"/>
  <cols>
    <col min="1" max="1" width="2.7109375" style="3" customWidth="1"/>
    <col min="2" max="7" width="12.7109375" style="3" customWidth="1"/>
    <col min="8" max="8" width="2.7109375" style="3" customWidth="1"/>
    <col min="9" max="34" width="12.7109375" style="3" customWidth="1"/>
    <col min="35" max="16384" width="9.140625" style="3"/>
  </cols>
  <sheetData>
    <row r="1" spans="1:14">
      <c r="B1" s="1" t="s">
        <v>0</v>
      </c>
      <c r="C1" s="55"/>
      <c r="D1" s="55"/>
      <c r="H1" s="5"/>
      <c r="I1" s="5"/>
      <c r="J1" s="5"/>
      <c r="K1" s="5"/>
      <c r="L1" s="5"/>
      <c r="M1" s="5"/>
      <c r="N1" s="5"/>
    </row>
    <row r="2" spans="1:14">
      <c r="B2" s="1" t="s">
        <v>1</v>
      </c>
      <c r="C2" s="55"/>
      <c r="D2" s="55"/>
      <c r="H2" s="5"/>
      <c r="I2" s="5"/>
      <c r="J2" s="5"/>
      <c r="K2" s="5"/>
      <c r="L2" s="5"/>
      <c r="M2" s="5"/>
      <c r="N2" s="5"/>
    </row>
    <row r="3" spans="1:14">
      <c r="B3" s="2"/>
      <c r="C3" s="54" t="s">
        <v>48</v>
      </c>
      <c r="D3" s="54"/>
      <c r="H3" s="5"/>
      <c r="I3" s="5"/>
      <c r="J3" s="5"/>
      <c r="K3" s="6"/>
      <c r="L3" s="5"/>
      <c r="M3" s="5"/>
      <c r="N3" s="5"/>
    </row>
    <row r="4" spans="1:14">
      <c r="H4" s="5"/>
      <c r="I4" s="5"/>
      <c r="J4" s="5"/>
      <c r="K4" s="6"/>
      <c r="L4" s="5"/>
      <c r="M4" s="5"/>
      <c r="N4" s="5"/>
    </row>
    <row r="5" spans="1:14">
      <c r="A5" s="50"/>
      <c r="B5" s="52" t="s">
        <v>45</v>
      </c>
      <c r="C5" s="52"/>
      <c r="D5" s="52"/>
      <c r="E5" s="52"/>
      <c r="F5" s="52"/>
      <c r="G5" s="52"/>
      <c r="H5" s="11"/>
      <c r="I5" s="5"/>
      <c r="J5" s="5"/>
      <c r="K5" s="5"/>
      <c r="L5" s="5"/>
      <c r="M5" s="5"/>
      <c r="N5" s="5"/>
    </row>
    <row r="6" spans="1:14">
      <c r="A6" s="50"/>
      <c r="B6" s="51" t="s">
        <v>39</v>
      </c>
      <c r="C6" s="51"/>
      <c r="D6" s="51"/>
      <c r="E6" s="51"/>
      <c r="F6" s="51"/>
      <c r="G6" s="51"/>
      <c r="H6" s="11"/>
      <c r="I6" s="5"/>
      <c r="J6" s="5"/>
      <c r="K6" s="5"/>
      <c r="L6" s="5"/>
      <c r="M6" s="5"/>
      <c r="N6" s="5"/>
    </row>
    <row r="7" spans="1:14">
      <c r="A7" s="50"/>
      <c r="B7" s="16"/>
      <c r="C7" s="16"/>
      <c r="D7" s="16"/>
      <c r="E7" s="17"/>
      <c r="F7" s="17"/>
      <c r="G7" s="17"/>
      <c r="H7" s="11"/>
      <c r="I7" s="5"/>
      <c r="J7" s="5"/>
      <c r="K7" s="5"/>
      <c r="L7" s="5"/>
      <c r="M7" s="5"/>
      <c r="N7" s="5"/>
    </row>
    <row r="8" spans="1:14">
      <c r="A8" s="50"/>
      <c r="B8" s="16"/>
      <c r="C8" s="16"/>
      <c r="D8" s="16"/>
      <c r="E8" s="22" t="s">
        <v>26</v>
      </c>
      <c r="F8" s="22" t="s">
        <v>27</v>
      </c>
      <c r="G8" s="22"/>
      <c r="H8" s="11"/>
      <c r="I8" s="5"/>
      <c r="J8" s="5"/>
      <c r="K8" s="5"/>
      <c r="L8" s="5"/>
      <c r="M8" s="5"/>
      <c r="N8" s="5"/>
    </row>
    <row r="9" spans="1:14">
      <c r="A9" s="50"/>
      <c r="B9" s="17"/>
      <c r="C9" s="17"/>
      <c r="D9" s="17"/>
      <c r="E9" s="23" t="s">
        <v>28</v>
      </c>
      <c r="F9" s="23" t="s">
        <v>29</v>
      </c>
      <c r="G9" s="23" t="s">
        <v>30</v>
      </c>
      <c r="H9" s="11"/>
      <c r="I9" s="5"/>
      <c r="J9" s="5"/>
      <c r="K9" s="5"/>
      <c r="L9" s="5"/>
      <c r="M9" s="5"/>
      <c r="N9" s="5"/>
    </row>
    <row r="10" spans="1:14">
      <c r="A10" s="50"/>
      <c r="B10" s="53" t="s">
        <v>31</v>
      </c>
      <c r="C10" s="53"/>
      <c r="D10" s="53"/>
      <c r="E10" s="48"/>
      <c r="F10" s="49"/>
      <c r="G10" s="48"/>
      <c r="H10" s="11"/>
      <c r="I10" s="5"/>
      <c r="J10" s="5"/>
      <c r="K10" s="5"/>
      <c r="L10" s="5"/>
      <c r="M10" s="5"/>
      <c r="N10" s="5"/>
    </row>
    <row r="11" spans="1:14">
      <c r="A11" s="50"/>
      <c r="B11" s="53" t="s">
        <v>38</v>
      </c>
      <c r="C11" s="53"/>
      <c r="D11" s="53"/>
      <c r="E11" s="24"/>
      <c r="F11" s="24"/>
      <c r="G11" s="24"/>
      <c r="H11" s="11"/>
      <c r="I11" s="5"/>
      <c r="J11" s="5"/>
      <c r="K11" s="5"/>
      <c r="L11" s="5"/>
      <c r="M11" s="5"/>
      <c r="N11" s="5"/>
    </row>
    <row r="12" spans="1:14">
      <c r="A12" s="50"/>
      <c r="B12" s="53" t="s">
        <v>2</v>
      </c>
      <c r="C12" s="53"/>
      <c r="D12" s="53"/>
      <c r="E12" s="41"/>
      <c r="F12" s="42"/>
      <c r="G12" s="41"/>
      <c r="H12" s="11"/>
      <c r="I12" s="5"/>
      <c r="J12" s="5"/>
      <c r="K12" s="5"/>
      <c r="L12" s="5"/>
      <c r="M12" s="5"/>
      <c r="N12" s="5"/>
    </row>
    <row r="13" spans="1:14">
      <c r="A13" s="50"/>
      <c r="B13" s="53" t="s">
        <v>3</v>
      </c>
      <c r="C13" s="53"/>
      <c r="D13" s="53"/>
      <c r="E13" s="43"/>
      <c r="F13" s="44"/>
      <c r="G13" s="43"/>
      <c r="H13" s="11"/>
      <c r="I13" s="5"/>
      <c r="J13" s="5"/>
      <c r="K13" s="5"/>
      <c r="L13" s="5"/>
      <c r="M13" s="5"/>
      <c r="N13" s="5"/>
    </row>
    <row r="14" spans="1:14">
      <c r="A14" s="50"/>
      <c r="B14" s="53" t="s">
        <v>33</v>
      </c>
      <c r="C14" s="53"/>
      <c r="D14" s="53"/>
      <c r="E14" s="43"/>
      <c r="F14" s="44"/>
      <c r="G14" s="43"/>
      <c r="H14" s="11"/>
      <c r="I14" s="5"/>
      <c r="J14" s="5"/>
      <c r="K14" s="5"/>
      <c r="L14" s="5"/>
      <c r="M14" s="5"/>
      <c r="N14" s="5"/>
    </row>
    <row r="15" spans="1:14">
      <c r="A15" s="50"/>
      <c r="B15" s="53" t="s">
        <v>7</v>
      </c>
      <c r="C15" s="53"/>
      <c r="D15" s="53"/>
      <c r="E15" s="43"/>
      <c r="F15" s="45"/>
      <c r="G15" s="43"/>
      <c r="H15" s="11"/>
      <c r="I15" s="5"/>
      <c r="J15" s="5"/>
      <c r="K15" s="5"/>
      <c r="L15" s="5"/>
      <c r="M15" s="5"/>
      <c r="N15" s="5"/>
    </row>
    <row r="16" spans="1:14">
      <c r="A16" s="50"/>
      <c r="B16" s="53" t="s">
        <v>9</v>
      </c>
      <c r="C16" s="53"/>
      <c r="D16" s="53"/>
      <c r="E16" s="32"/>
      <c r="F16" s="46"/>
      <c r="G16" s="32"/>
      <c r="H16" s="11"/>
      <c r="I16" s="5"/>
      <c r="J16" s="5"/>
      <c r="K16" s="5"/>
      <c r="L16" s="5"/>
      <c r="M16" s="5"/>
      <c r="N16" s="5"/>
    </row>
    <row r="17" spans="1:14">
      <c r="A17" s="50"/>
      <c r="B17" s="53" t="s">
        <v>40</v>
      </c>
      <c r="C17" s="53"/>
      <c r="D17" s="53"/>
      <c r="E17" s="32"/>
      <c r="F17" s="46"/>
      <c r="G17" s="32"/>
      <c r="H17" s="11"/>
      <c r="I17" s="5"/>
      <c r="J17" s="5"/>
      <c r="K17" s="5"/>
      <c r="L17" s="5"/>
      <c r="M17" s="5"/>
      <c r="N17" s="5"/>
    </row>
    <row r="18" spans="1:14" ht="13.5" thickBot="1">
      <c r="A18" s="50"/>
      <c r="B18" s="53" t="s">
        <v>32</v>
      </c>
      <c r="C18" s="53"/>
      <c r="D18" s="53"/>
      <c r="E18" s="33"/>
      <c r="F18" s="47"/>
      <c r="G18" s="47"/>
      <c r="H18" s="11"/>
      <c r="I18" s="5"/>
      <c r="J18" s="5"/>
      <c r="K18" s="5"/>
      <c r="L18" s="5"/>
      <c r="M18" s="5"/>
      <c r="N18" s="5"/>
    </row>
    <row r="19" spans="1:14" ht="13.5" thickTop="1">
      <c r="A19" s="50"/>
      <c r="B19" s="53"/>
      <c r="C19" s="53"/>
      <c r="D19" s="53"/>
      <c r="E19" s="14" t="str">
        <f>IF(E18="","",IF(E18=1110000," Correct!"," Try again!"))</f>
        <v/>
      </c>
      <c r="F19" s="14" t="str">
        <f>IF(F18="","",IF(F18=126000," Correct!"," Try again!"))</f>
        <v/>
      </c>
      <c r="G19" s="14" t="str">
        <f>IF(G18="","",IF(G18=1236000," Correct!"," Try again!"))</f>
        <v/>
      </c>
      <c r="H19" s="11"/>
      <c r="I19" s="5"/>
      <c r="J19" s="5"/>
      <c r="K19" s="5"/>
      <c r="L19" s="5"/>
      <c r="M19" s="5"/>
      <c r="N19" s="5"/>
    </row>
    <row r="20" spans="1:14">
      <c r="A20" s="50"/>
      <c r="B20" s="53"/>
      <c r="C20" s="53"/>
      <c r="D20" s="53"/>
      <c r="E20" s="8"/>
      <c r="F20" s="8"/>
      <c r="G20" s="8"/>
      <c r="H20" s="11"/>
      <c r="I20" s="5"/>
      <c r="J20" s="5"/>
      <c r="K20" s="5"/>
      <c r="L20" s="5"/>
      <c r="M20" s="5"/>
      <c r="N20" s="5"/>
    </row>
    <row r="21" spans="1:14">
      <c r="A21" s="50"/>
      <c r="B21" s="56" t="s">
        <v>41</v>
      </c>
      <c r="C21" s="56"/>
      <c r="D21" s="56"/>
      <c r="E21" s="10"/>
      <c r="F21" s="8"/>
      <c r="G21" s="8"/>
      <c r="H21" s="11"/>
      <c r="I21" s="5"/>
      <c r="J21" s="5"/>
      <c r="K21" s="5"/>
      <c r="L21" s="5"/>
      <c r="M21" s="5"/>
      <c r="N21" s="5"/>
    </row>
    <row r="22" spans="1:14">
      <c r="A22" s="50"/>
      <c r="B22" s="53"/>
      <c r="C22" s="53"/>
      <c r="D22" s="53"/>
      <c r="E22" s="11"/>
      <c r="F22" s="8"/>
      <c r="G22" s="8"/>
      <c r="H22" s="11"/>
      <c r="I22" s="5"/>
      <c r="J22" s="5"/>
      <c r="K22" s="5"/>
      <c r="L22" s="5"/>
      <c r="M22" s="5"/>
      <c r="N22" s="5"/>
    </row>
    <row r="23" spans="1:14" ht="13.5" thickBot="1">
      <c r="A23" s="50"/>
      <c r="B23" s="53" t="s">
        <v>42</v>
      </c>
      <c r="C23" s="53"/>
      <c r="D23" s="53"/>
      <c r="E23" s="39"/>
      <c r="F23" s="8"/>
      <c r="G23" s="8"/>
      <c r="H23" s="11"/>
      <c r="I23" s="5"/>
      <c r="J23" s="5"/>
      <c r="K23" s="5"/>
      <c r="L23" s="5"/>
      <c r="M23" s="5"/>
      <c r="N23" s="5"/>
    </row>
    <row r="24" spans="1:14" ht="13.5" thickTop="1">
      <c r="A24" s="50"/>
      <c r="B24" s="53" t="s">
        <v>8</v>
      </c>
      <c r="C24" s="53"/>
      <c r="D24" s="53"/>
      <c r="E24" s="40"/>
      <c r="F24" s="8"/>
      <c r="G24" s="8"/>
      <c r="H24" s="11"/>
      <c r="I24" s="5"/>
      <c r="J24" s="5"/>
      <c r="K24" s="5"/>
      <c r="L24" s="5"/>
      <c r="M24" s="5"/>
      <c r="N24" s="5"/>
    </row>
    <row r="25" spans="1:14" ht="13.5" thickBot="1">
      <c r="A25" s="50"/>
      <c r="B25" s="53" t="s">
        <v>10</v>
      </c>
      <c r="C25" s="53"/>
      <c r="D25" s="53"/>
      <c r="E25" s="35"/>
      <c r="F25" s="8"/>
      <c r="G25" s="8"/>
      <c r="H25" s="11"/>
      <c r="I25" s="5"/>
      <c r="J25" s="5"/>
      <c r="K25" s="5"/>
      <c r="L25" s="5"/>
      <c r="M25" s="5"/>
      <c r="N25" s="5"/>
    </row>
    <row r="26" spans="1:14" ht="13.5" thickTop="1">
      <c r="A26" s="50"/>
      <c r="B26" s="53" t="s">
        <v>11</v>
      </c>
      <c r="C26" s="53"/>
      <c r="D26" s="53"/>
      <c r="E26" s="34"/>
      <c r="F26" s="8"/>
      <c r="G26" s="8"/>
      <c r="H26" s="11"/>
      <c r="I26" s="5"/>
      <c r="J26" s="5"/>
      <c r="K26" s="5"/>
      <c r="L26" s="5"/>
      <c r="M26" s="5"/>
      <c r="N26" s="5"/>
    </row>
    <row r="27" spans="1:14" ht="13.5" thickBot="1">
      <c r="A27" s="50"/>
      <c r="B27" s="53" t="s">
        <v>43</v>
      </c>
      <c r="C27" s="53"/>
      <c r="D27" s="53"/>
      <c r="E27" s="33"/>
      <c r="F27" s="14" t="str">
        <f>IF(E27="","",IF(E27=72000,"«- Correct!","«- Try again!"))</f>
        <v/>
      </c>
      <c r="G27" s="8"/>
      <c r="H27" s="11"/>
      <c r="I27" s="5"/>
      <c r="J27" s="5"/>
      <c r="K27" s="5"/>
      <c r="L27" s="5"/>
      <c r="M27" s="5"/>
      <c r="N27" s="5"/>
    </row>
    <row r="28" spans="1:14" ht="13.5" thickTop="1">
      <c r="A28" s="50"/>
      <c r="B28" s="53"/>
      <c r="C28" s="53"/>
      <c r="D28" s="53"/>
      <c r="E28" s="18"/>
      <c r="F28" s="8"/>
      <c r="G28" s="8"/>
      <c r="H28" s="11"/>
      <c r="I28" s="5"/>
      <c r="J28" s="5"/>
      <c r="K28" s="5"/>
      <c r="L28" s="5"/>
      <c r="M28" s="5"/>
      <c r="N28" s="5"/>
    </row>
    <row r="29" spans="1:14" ht="13.5" thickBot="1">
      <c r="A29" s="50"/>
      <c r="B29" s="53" t="s">
        <v>14</v>
      </c>
      <c r="C29" s="53"/>
      <c r="D29" s="53"/>
      <c r="E29" s="33"/>
      <c r="F29" s="8"/>
      <c r="G29" s="8"/>
      <c r="H29" s="11"/>
      <c r="I29" s="5"/>
      <c r="J29" s="5"/>
      <c r="K29" s="5"/>
      <c r="L29" s="5"/>
      <c r="M29" s="5"/>
      <c r="N29" s="5"/>
    </row>
    <row r="30" spans="1:14" ht="13.5" thickTop="1">
      <c r="A30" s="50"/>
      <c r="B30" s="53" t="s">
        <v>8</v>
      </c>
      <c r="C30" s="53"/>
      <c r="D30" s="53"/>
      <c r="E30" s="36"/>
      <c r="F30" s="8"/>
      <c r="G30" s="8"/>
      <c r="H30" s="11"/>
      <c r="I30" s="5"/>
      <c r="J30" s="5"/>
      <c r="K30" s="5"/>
      <c r="L30" s="5"/>
      <c r="M30" s="5"/>
      <c r="N30" s="5"/>
    </row>
    <row r="31" spans="1:14">
      <c r="A31" s="50"/>
      <c r="B31" s="53" t="s">
        <v>10</v>
      </c>
      <c r="C31" s="53"/>
      <c r="D31" s="53"/>
      <c r="E31" s="37"/>
      <c r="F31" s="8"/>
      <c r="G31" s="8"/>
      <c r="H31" s="11"/>
      <c r="I31" s="5"/>
      <c r="J31" s="5"/>
      <c r="K31" s="5"/>
      <c r="L31" s="5"/>
      <c r="M31" s="5"/>
      <c r="N31" s="5"/>
    </row>
    <row r="32" spans="1:14">
      <c r="A32" s="50"/>
      <c r="B32" s="53" t="s">
        <v>17</v>
      </c>
      <c r="C32" s="53"/>
      <c r="D32" s="53"/>
      <c r="E32" s="38"/>
      <c r="F32" s="8"/>
      <c r="G32" s="8"/>
      <c r="H32" s="11"/>
      <c r="I32" s="5"/>
      <c r="J32" s="5"/>
      <c r="K32" s="5"/>
      <c r="L32" s="5"/>
      <c r="M32" s="5"/>
      <c r="N32" s="5"/>
    </row>
    <row r="33" spans="1:14" ht="13.5" thickBot="1">
      <c r="A33" s="50"/>
      <c r="B33" s="53" t="s">
        <v>44</v>
      </c>
      <c r="C33" s="53"/>
      <c r="D33" s="53"/>
      <c r="E33" s="35"/>
      <c r="F33" s="8"/>
      <c r="G33" s="8"/>
      <c r="H33" s="11"/>
      <c r="I33" s="5"/>
      <c r="J33" s="5"/>
      <c r="K33" s="5"/>
      <c r="L33" s="5"/>
      <c r="M33" s="5"/>
      <c r="N33" s="5"/>
    </row>
    <row r="34" spans="1:14" ht="13.5" thickTop="1">
      <c r="A34" s="50"/>
      <c r="B34" s="53" t="s">
        <v>11</v>
      </c>
      <c r="C34" s="53"/>
      <c r="D34" s="53"/>
      <c r="E34" s="34"/>
      <c r="F34" s="8"/>
      <c r="G34" s="8"/>
      <c r="H34" s="11"/>
      <c r="I34" s="5"/>
      <c r="J34" s="5"/>
      <c r="K34" s="5"/>
      <c r="L34" s="5"/>
      <c r="M34" s="5"/>
      <c r="N34" s="5"/>
    </row>
    <row r="35" spans="1:14" ht="13.5" thickBot="1">
      <c r="A35" s="50"/>
      <c r="B35" s="53" t="s">
        <v>20</v>
      </c>
      <c r="C35" s="53"/>
      <c r="D35" s="53"/>
      <c r="E35" s="33"/>
      <c r="F35" s="14" t="str">
        <f>IF(E35="","",IF(E35=27000,"«- Correct!","«- Try again!"))</f>
        <v/>
      </c>
      <c r="G35" s="8"/>
      <c r="H35" s="11"/>
      <c r="I35" s="5"/>
      <c r="J35" s="5"/>
      <c r="K35" s="5"/>
      <c r="L35" s="5"/>
      <c r="M35" s="5"/>
      <c r="N35" s="5"/>
    </row>
    <row r="36" spans="1:14" ht="13.5" thickTop="1">
      <c r="A36" s="50"/>
      <c r="B36" s="53"/>
      <c r="C36" s="53"/>
      <c r="D36" s="53"/>
      <c r="E36" s="18"/>
      <c r="F36" s="8"/>
      <c r="G36" s="8"/>
      <c r="H36" s="11"/>
      <c r="I36" s="5"/>
      <c r="J36" s="5"/>
      <c r="K36" s="5"/>
      <c r="L36" s="5"/>
      <c r="M36" s="5"/>
      <c r="N36" s="5"/>
    </row>
    <row r="37" spans="1:14">
      <c r="A37" s="50"/>
      <c r="B37" s="53" t="s">
        <v>22</v>
      </c>
      <c r="C37" s="53"/>
      <c r="D37" s="53"/>
      <c r="E37" s="31"/>
      <c r="F37" s="8"/>
      <c r="G37" s="8"/>
      <c r="H37" s="11"/>
      <c r="I37" s="5"/>
      <c r="J37" s="5"/>
      <c r="K37" s="5"/>
      <c r="L37" s="5"/>
      <c r="M37" s="5"/>
      <c r="N37" s="5"/>
    </row>
    <row r="38" spans="1:14">
      <c r="A38" s="50"/>
      <c r="B38" s="53" t="s">
        <v>23</v>
      </c>
      <c r="C38" s="53"/>
      <c r="D38" s="53"/>
      <c r="E38" s="32"/>
      <c r="F38" s="8"/>
      <c r="G38" s="8"/>
      <c r="H38" s="11"/>
      <c r="I38" s="5"/>
      <c r="J38" s="5"/>
      <c r="K38" s="5"/>
      <c r="L38" s="5"/>
      <c r="M38" s="5"/>
      <c r="N38" s="5"/>
    </row>
    <row r="39" spans="1:14" ht="13.5" thickBot="1">
      <c r="A39" s="50"/>
      <c r="B39" s="53" t="s">
        <v>24</v>
      </c>
      <c r="C39" s="53"/>
      <c r="D39" s="53"/>
      <c r="E39" s="33"/>
      <c r="F39" s="8"/>
      <c r="G39" s="8"/>
      <c r="H39" s="11"/>
      <c r="I39" s="5"/>
      <c r="J39" s="5"/>
      <c r="K39" s="5"/>
      <c r="L39" s="5"/>
      <c r="M39" s="5"/>
      <c r="N39" s="5"/>
    </row>
    <row r="40" spans="1:14" ht="13.5" thickTop="1">
      <c r="A40" s="50"/>
      <c r="B40" s="53" t="s">
        <v>8</v>
      </c>
      <c r="C40" s="53"/>
      <c r="D40" s="53"/>
      <c r="E40" s="34"/>
      <c r="F40" s="8"/>
      <c r="G40" s="8"/>
      <c r="H40" s="11"/>
      <c r="I40" s="5"/>
      <c r="J40" s="5"/>
      <c r="K40" s="5"/>
      <c r="L40" s="5"/>
      <c r="M40" s="5"/>
      <c r="N40" s="5"/>
    </row>
    <row r="41" spans="1:14" ht="13.5" thickBot="1">
      <c r="A41" s="50"/>
      <c r="B41" s="53" t="s">
        <v>10</v>
      </c>
      <c r="C41" s="53"/>
      <c r="D41" s="53"/>
      <c r="E41" s="35"/>
      <c r="F41" s="8"/>
      <c r="G41" s="8"/>
      <c r="H41" s="11"/>
      <c r="I41" s="5"/>
      <c r="J41" s="5"/>
      <c r="K41" s="5"/>
      <c r="L41" s="5"/>
      <c r="M41" s="5"/>
      <c r="N41" s="5"/>
    </row>
    <row r="42" spans="1:14" ht="13.5" thickTop="1">
      <c r="A42" s="50"/>
      <c r="B42" s="53" t="s">
        <v>11</v>
      </c>
      <c r="C42" s="53"/>
      <c r="D42" s="53"/>
      <c r="E42" s="34"/>
      <c r="F42" s="8"/>
      <c r="G42" s="8"/>
      <c r="H42" s="11"/>
      <c r="I42" s="5"/>
      <c r="J42" s="5"/>
      <c r="K42" s="5"/>
      <c r="L42" s="5"/>
      <c r="M42" s="5"/>
      <c r="N42" s="5"/>
    </row>
    <row r="43" spans="1:14" ht="13.5" thickBot="1">
      <c r="A43" s="50"/>
      <c r="B43" s="53" t="s">
        <v>25</v>
      </c>
      <c r="C43" s="53"/>
      <c r="D43" s="53"/>
      <c r="E43" s="33"/>
      <c r="F43" s="14" t="str">
        <f>IF(E43="","",IF(E43=30000,"«- Correct!","«- Try again!"))</f>
        <v/>
      </c>
      <c r="G43" s="9"/>
      <c r="H43" s="11"/>
      <c r="I43" s="5"/>
      <c r="J43" s="5"/>
      <c r="K43" s="5"/>
      <c r="L43" s="5"/>
      <c r="M43" s="5"/>
      <c r="N43" s="5"/>
    </row>
    <row r="44" spans="1:14" ht="13.5" thickTop="1">
      <c r="A44" s="50"/>
      <c r="B44" s="9"/>
      <c r="C44" s="9"/>
      <c r="D44" s="9"/>
      <c r="E44" s="25"/>
      <c r="F44" s="9"/>
      <c r="G44" s="9"/>
      <c r="H44" s="11"/>
      <c r="I44" s="5"/>
      <c r="J44" s="5"/>
      <c r="K44" s="5"/>
      <c r="L44" s="5"/>
      <c r="M44" s="5"/>
      <c r="N44" s="5"/>
    </row>
    <row r="45" spans="1:14">
      <c r="H45" s="5"/>
      <c r="I45" s="5"/>
      <c r="J45" s="5"/>
      <c r="K45" s="5"/>
      <c r="L45" s="5"/>
      <c r="M45" s="5"/>
      <c r="N45" s="5"/>
    </row>
    <row r="46" spans="1:14">
      <c r="H46" s="5"/>
      <c r="I46" s="5"/>
      <c r="J46" s="5"/>
      <c r="K46" s="5"/>
      <c r="L46" s="5"/>
      <c r="M46" s="5"/>
      <c r="N46" s="5"/>
    </row>
    <row r="47" spans="1:14">
      <c r="H47" s="5"/>
      <c r="I47" s="5"/>
      <c r="J47" s="5"/>
      <c r="K47" s="5"/>
      <c r="L47" s="5"/>
      <c r="M47" s="5"/>
      <c r="N47" s="5"/>
    </row>
    <row r="48" spans="1:14">
      <c r="H48" s="5"/>
      <c r="I48" s="5"/>
      <c r="J48" s="5"/>
      <c r="K48" s="5"/>
      <c r="L48" s="5"/>
      <c r="M48" s="5"/>
      <c r="N48" s="5"/>
    </row>
    <row r="49" spans="7:14">
      <c r="G49" s="4"/>
      <c r="H49" s="5"/>
      <c r="I49" s="5"/>
      <c r="J49" s="5"/>
      <c r="K49" s="5"/>
      <c r="L49" s="5"/>
      <c r="M49" s="5"/>
      <c r="N49" s="5"/>
    </row>
    <row r="50" spans="7:14">
      <c r="H50" s="5"/>
      <c r="I50" s="5"/>
      <c r="J50" s="5"/>
      <c r="K50" s="5"/>
      <c r="L50" s="5"/>
      <c r="M50" s="5"/>
      <c r="N50" s="5"/>
    </row>
    <row r="51" spans="7:14">
      <c r="H51" s="5"/>
      <c r="I51" s="5"/>
      <c r="J51" s="5"/>
      <c r="K51" s="5"/>
      <c r="L51" s="5"/>
      <c r="M51" s="5"/>
      <c r="N51" s="5"/>
    </row>
    <row r="52" spans="7:14">
      <c r="H52" s="5"/>
      <c r="I52" s="5"/>
      <c r="J52" s="5"/>
      <c r="K52" s="5"/>
      <c r="L52" s="5"/>
      <c r="M52" s="5"/>
      <c r="N52" s="5"/>
    </row>
    <row r="53" spans="7:14">
      <c r="H53" s="5"/>
      <c r="I53" s="5"/>
      <c r="J53" s="5"/>
      <c r="K53" s="5"/>
      <c r="L53" s="5"/>
      <c r="M53" s="5"/>
      <c r="N53" s="5"/>
    </row>
    <row r="54" spans="7:14">
      <c r="H54" s="5"/>
      <c r="I54" s="5"/>
      <c r="J54" s="5"/>
      <c r="K54" s="5"/>
      <c r="L54" s="5"/>
      <c r="M54" s="5"/>
      <c r="N54" s="5"/>
    </row>
    <row r="55" spans="7:14">
      <c r="H55" s="5"/>
      <c r="I55" s="5"/>
      <c r="J55" s="5"/>
      <c r="K55" s="5"/>
      <c r="L55" s="5"/>
      <c r="M55" s="5"/>
      <c r="N55" s="5"/>
    </row>
  </sheetData>
  <sheetProtection password="C690" sheet="1" objects="1" scenarios="1" selectLockedCells="1"/>
  <mergeCells count="39">
    <mergeCell ref="B41:D41"/>
    <mergeCell ref="B42:D42"/>
    <mergeCell ref="B43:D43"/>
    <mergeCell ref="B35:D35"/>
    <mergeCell ref="B36:D36"/>
    <mergeCell ref="B37:D37"/>
    <mergeCell ref="B38:D38"/>
    <mergeCell ref="B39:D39"/>
    <mergeCell ref="B40:D40"/>
    <mergeCell ref="B29:D29"/>
    <mergeCell ref="B30:D30"/>
    <mergeCell ref="B31:D31"/>
    <mergeCell ref="B32:D32"/>
    <mergeCell ref="B33:D33"/>
    <mergeCell ref="B34:D34"/>
    <mergeCell ref="B23:D23"/>
    <mergeCell ref="B24:D24"/>
    <mergeCell ref="B25:D25"/>
    <mergeCell ref="B26:D26"/>
    <mergeCell ref="B27:D27"/>
    <mergeCell ref="B28:D28"/>
    <mergeCell ref="B17:D17"/>
    <mergeCell ref="B18:D18"/>
    <mergeCell ref="B19:D19"/>
    <mergeCell ref="B20:D20"/>
    <mergeCell ref="B21:D21"/>
    <mergeCell ref="B22:D22"/>
    <mergeCell ref="B11:D11"/>
    <mergeCell ref="B12:D12"/>
    <mergeCell ref="B13:D13"/>
    <mergeCell ref="B14:D14"/>
    <mergeCell ref="B15:D15"/>
    <mergeCell ref="B16:D16"/>
    <mergeCell ref="B6:G6"/>
    <mergeCell ref="B5:G5"/>
    <mergeCell ref="B10:D10"/>
    <mergeCell ref="C3:D3"/>
    <mergeCell ref="C2:D2"/>
    <mergeCell ref="C1:D1"/>
  </mergeCells>
  <phoneticPr fontId="0" type="noConversion"/>
  <printOptions horizontalCentered="1" gridLinesSet="0"/>
  <pageMargins left="0" right="0" top="0.75" bottom="0.75" header="0.5" footer="0.5"/>
  <pageSetup scale="11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G29"/>
  <sheetViews>
    <sheetView showGridLines="0" workbookViewId="0">
      <selection sqref="A1:C1"/>
    </sheetView>
  </sheetViews>
  <sheetFormatPr defaultRowHeight="12.75"/>
  <cols>
    <col min="1" max="1" width="2.7109375" customWidth="1"/>
    <col min="2" max="6" width="12.7109375" customWidth="1"/>
    <col min="7" max="7" width="2.7109375" customWidth="1"/>
    <col min="8" max="31" width="12.7109375" customWidth="1"/>
  </cols>
  <sheetData>
    <row r="1" spans="1:7">
      <c r="A1" s="60" t="s">
        <v>47</v>
      </c>
      <c r="B1" s="60"/>
      <c r="C1" s="60"/>
      <c r="D1" s="6"/>
      <c r="E1" s="6"/>
      <c r="F1" s="6"/>
    </row>
    <row r="2" spans="1:7">
      <c r="B2" s="5"/>
      <c r="C2" s="5"/>
      <c r="D2" s="5"/>
      <c r="E2" s="5"/>
      <c r="F2" s="5"/>
    </row>
    <row r="3" spans="1:7">
      <c r="A3" s="50"/>
      <c r="B3" s="52" t="s">
        <v>45</v>
      </c>
      <c r="C3" s="58"/>
      <c r="D3" s="58"/>
      <c r="E3" s="58"/>
      <c r="F3" s="58"/>
      <c r="G3" s="8"/>
    </row>
    <row r="4" spans="1:7">
      <c r="A4" s="50"/>
      <c r="B4" s="11"/>
      <c r="C4" s="11"/>
      <c r="D4" s="11"/>
      <c r="E4" s="11"/>
      <c r="F4" s="11"/>
      <c r="G4" s="8"/>
    </row>
    <row r="5" spans="1:7">
      <c r="A5" s="50"/>
      <c r="B5" s="57" t="s">
        <v>5</v>
      </c>
      <c r="C5" s="57"/>
      <c r="D5" s="57"/>
      <c r="E5" s="57"/>
      <c r="F5" s="15">
        <v>6</v>
      </c>
      <c r="G5" s="8"/>
    </row>
    <row r="6" spans="1:7">
      <c r="A6" s="50"/>
      <c r="B6" s="57" t="s">
        <v>6</v>
      </c>
      <c r="C6" s="57"/>
      <c r="D6" s="57"/>
      <c r="E6" s="57"/>
      <c r="F6" s="26">
        <v>400000</v>
      </c>
      <c r="G6" s="8"/>
    </row>
    <row r="7" spans="1:7">
      <c r="A7" s="50"/>
      <c r="B7" s="59" t="s">
        <v>49</v>
      </c>
      <c r="C7" s="57"/>
      <c r="D7" s="57"/>
      <c r="E7" s="57"/>
      <c r="F7" s="19"/>
      <c r="G7" s="8"/>
    </row>
    <row r="8" spans="1:7">
      <c r="A8" s="50"/>
      <c r="B8" s="57" t="s">
        <v>2</v>
      </c>
      <c r="C8" s="57"/>
      <c r="D8" s="57"/>
      <c r="E8" s="57"/>
      <c r="F8" s="20">
        <v>576000</v>
      </c>
      <c r="G8" s="8"/>
    </row>
    <row r="9" spans="1:7">
      <c r="A9" s="50"/>
      <c r="B9" s="57" t="s">
        <v>3</v>
      </c>
      <c r="C9" s="57"/>
      <c r="D9" s="57"/>
      <c r="E9" s="57"/>
      <c r="F9" s="26">
        <v>144000</v>
      </c>
      <c r="G9" s="8"/>
    </row>
    <row r="10" spans="1:7">
      <c r="A10" s="50"/>
      <c r="B10" s="57" t="s">
        <v>33</v>
      </c>
      <c r="C10" s="57"/>
      <c r="D10" s="57"/>
      <c r="E10" s="57"/>
      <c r="F10" s="26">
        <v>320000</v>
      </c>
      <c r="G10" s="8"/>
    </row>
    <row r="11" spans="1:7">
      <c r="A11" s="50"/>
      <c r="B11" s="57" t="s">
        <v>7</v>
      </c>
      <c r="C11" s="57"/>
      <c r="D11" s="57"/>
      <c r="E11" s="57"/>
      <c r="F11" s="26">
        <v>150000</v>
      </c>
      <c r="G11" s="8"/>
    </row>
    <row r="12" spans="1:7">
      <c r="A12" s="50"/>
      <c r="B12" s="57" t="s">
        <v>9</v>
      </c>
      <c r="C12" s="57"/>
      <c r="D12" s="57"/>
      <c r="E12" s="57"/>
      <c r="F12" s="27">
        <v>100000</v>
      </c>
      <c r="G12" s="8"/>
    </row>
    <row r="13" spans="1:7" ht="13.5" thickBot="1">
      <c r="A13" s="50"/>
      <c r="B13" s="57" t="s">
        <v>34</v>
      </c>
      <c r="C13" s="57"/>
      <c r="D13" s="57"/>
      <c r="E13" s="57"/>
      <c r="F13" s="28">
        <f>SUM(F8:F12)</f>
        <v>1290000</v>
      </c>
      <c r="G13" s="8"/>
    </row>
    <row r="14" spans="1:7" ht="13.5" thickTop="1">
      <c r="A14" s="50"/>
      <c r="B14" s="57"/>
      <c r="C14" s="57"/>
      <c r="D14" s="57"/>
      <c r="E14" s="57"/>
      <c r="F14" s="7"/>
      <c r="G14" s="8"/>
    </row>
    <row r="15" spans="1:7">
      <c r="A15" s="50"/>
      <c r="B15" s="57" t="s">
        <v>12</v>
      </c>
      <c r="C15" s="57"/>
      <c r="D15" s="57"/>
      <c r="E15" s="57"/>
      <c r="F15" s="12"/>
      <c r="G15" s="8"/>
    </row>
    <row r="16" spans="1:7">
      <c r="A16" s="50"/>
      <c r="B16" s="57" t="s">
        <v>13</v>
      </c>
      <c r="C16" s="57"/>
      <c r="D16" s="57"/>
      <c r="E16" s="57"/>
      <c r="F16" s="12">
        <v>50000</v>
      </c>
      <c r="G16" s="8"/>
    </row>
    <row r="17" spans="1:7">
      <c r="A17" s="50"/>
      <c r="B17" s="57" t="s">
        <v>15</v>
      </c>
      <c r="C17" s="57"/>
      <c r="D17" s="57"/>
      <c r="E17" s="57"/>
      <c r="F17" s="15">
        <v>5.2</v>
      </c>
      <c r="G17" s="8"/>
    </row>
    <row r="18" spans="1:7">
      <c r="A18" s="50"/>
      <c r="B18" s="57"/>
      <c r="C18" s="57"/>
      <c r="D18" s="57"/>
      <c r="E18" s="57"/>
      <c r="F18" s="15"/>
      <c r="G18" s="8"/>
    </row>
    <row r="19" spans="1:7">
      <c r="A19" s="50"/>
      <c r="B19" s="57" t="s">
        <v>16</v>
      </c>
      <c r="C19" s="57"/>
      <c r="D19" s="57"/>
      <c r="E19" s="57"/>
      <c r="F19" s="15"/>
      <c r="G19" s="8"/>
    </row>
    <row r="20" spans="1:7">
      <c r="A20" s="50"/>
      <c r="B20" s="57" t="s">
        <v>18</v>
      </c>
      <c r="C20" s="57"/>
      <c r="D20" s="57"/>
      <c r="E20" s="57"/>
      <c r="F20" s="13">
        <v>1</v>
      </c>
      <c r="G20" s="8"/>
    </row>
    <row r="21" spans="1:7">
      <c r="A21" s="50"/>
      <c r="B21" s="57" t="s">
        <v>19</v>
      </c>
      <c r="C21" s="57"/>
      <c r="D21" s="57"/>
      <c r="E21" s="57"/>
      <c r="F21" s="13">
        <v>0.5</v>
      </c>
      <c r="G21" s="8"/>
    </row>
    <row r="22" spans="1:7">
      <c r="A22" s="50"/>
      <c r="B22" s="61" t="s">
        <v>46</v>
      </c>
      <c r="C22" s="57"/>
      <c r="D22" s="57"/>
      <c r="E22" s="57"/>
      <c r="F22" s="13">
        <v>0.25</v>
      </c>
      <c r="G22" s="8"/>
    </row>
    <row r="23" spans="1:7">
      <c r="A23" s="50"/>
      <c r="B23" s="57" t="s">
        <v>21</v>
      </c>
      <c r="C23" s="57"/>
      <c r="D23" s="57"/>
      <c r="E23" s="57"/>
      <c r="F23" s="20">
        <v>5000</v>
      </c>
      <c r="G23" s="8"/>
    </row>
    <row r="24" spans="1:7">
      <c r="A24" s="50"/>
      <c r="B24" s="57" t="s">
        <v>35</v>
      </c>
      <c r="C24" s="57"/>
      <c r="D24" s="57"/>
      <c r="E24" s="57"/>
      <c r="F24" s="29">
        <v>0</v>
      </c>
      <c r="G24" s="8"/>
    </row>
    <row r="25" spans="1:7">
      <c r="A25" s="50"/>
      <c r="B25" s="57"/>
      <c r="C25" s="57"/>
      <c r="D25" s="57"/>
      <c r="E25" s="57"/>
      <c r="F25" s="7"/>
      <c r="G25" s="8"/>
    </row>
    <row r="26" spans="1:7">
      <c r="A26" s="50"/>
      <c r="B26" s="62" t="s">
        <v>4</v>
      </c>
      <c r="C26" s="62"/>
      <c r="D26" s="62"/>
      <c r="E26" s="62"/>
      <c r="F26" s="7"/>
      <c r="G26" s="8"/>
    </row>
    <row r="27" spans="1:7">
      <c r="A27" s="50"/>
      <c r="B27" s="57" t="s">
        <v>36</v>
      </c>
      <c r="C27" s="57"/>
      <c r="D27" s="57"/>
      <c r="E27" s="57"/>
      <c r="F27" s="30">
        <v>1110000</v>
      </c>
      <c r="G27" s="8"/>
    </row>
    <row r="28" spans="1:7">
      <c r="A28" s="50"/>
      <c r="B28" s="57" t="s">
        <v>37</v>
      </c>
      <c r="C28" s="57"/>
      <c r="D28" s="57"/>
      <c r="E28" s="57"/>
      <c r="F28" s="21">
        <v>126000</v>
      </c>
      <c r="G28" s="8"/>
    </row>
    <row r="29" spans="1:7">
      <c r="A29" s="50"/>
      <c r="B29" s="8"/>
      <c r="C29" s="8"/>
      <c r="D29" s="8"/>
      <c r="E29" s="8"/>
      <c r="F29" s="8"/>
      <c r="G29" s="8"/>
    </row>
  </sheetData>
  <sheetProtection password="C690" sheet="1" objects="1" scenarios="1" selectLockedCells="1" selectUnlockedCells="1"/>
  <mergeCells count="26">
    <mergeCell ref="A1:C1"/>
    <mergeCell ref="B27:E27"/>
    <mergeCell ref="B28:E28"/>
    <mergeCell ref="B21:E21"/>
    <mergeCell ref="B22:E22"/>
    <mergeCell ref="B23:E23"/>
    <mergeCell ref="B24:E24"/>
    <mergeCell ref="B25:E25"/>
    <mergeCell ref="B26:E26"/>
    <mergeCell ref="B15:E15"/>
    <mergeCell ref="B16:E16"/>
    <mergeCell ref="B17:E17"/>
    <mergeCell ref="B18:E18"/>
    <mergeCell ref="B19:E19"/>
    <mergeCell ref="B20:E20"/>
    <mergeCell ref="B9:E9"/>
    <mergeCell ref="B10:E10"/>
    <mergeCell ref="B11:E11"/>
    <mergeCell ref="B12:E12"/>
    <mergeCell ref="B13:E13"/>
    <mergeCell ref="B14:E14"/>
    <mergeCell ref="B3:F3"/>
    <mergeCell ref="B5:E5"/>
    <mergeCell ref="B6:E6"/>
    <mergeCell ref="B7:E7"/>
    <mergeCell ref="B8:E8"/>
  </mergeCells>
  <phoneticPr fontId="0" type="noConversion"/>
  <printOptions horizontalCentered="1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P23-01A</vt:lpstr>
      <vt:lpstr>Given P23-01A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Jack Terry</cp:lastModifiedBy>
  <cp:lastPrinted>2012-12-08T01:59:34Z</cp:lastPrinted>
  <dcterms:created xsi:type="dcterms:W3CDTF">2001-04-06T18:34:34Z</dcterms:created>
  <dcterms:modified xsi:type="dcterms:W3CDTF">2012-12-12T01:44:02Z</dcterms:modified>
</cp:coreProperties>
</file>