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illier11\chap09\"/>
    </mc:Choice>
  </mc:AlternateContent>
  <xr:revisionPtr revIDLastSave="0" documentId="8_{550210BC-038B-439E-96C6-B824AD97F930}" xr6:coauthVersionLast="45" xr6:coauthVersionMax="45" xr10:uidLastSave="{00000000-0000-0000-0000-000000000000}"/>
  <bookViews>
    <workbookView xWindow="2745" yWindow="2130" windowWidth="19380" windowHeight="12345" activeTab="1"/>
  </bookViews>
  <sheets>
    <sheet name="WB! Status" sheetId="3" r:id="rId1"/>
    <sheet name="Sheet1" sheetId="1" r:id="rId2"/>
  </sheets>
  <externalReferences>
    <externalReference r:id="rId3"/>
  </externalReferences>
  <definedNames>
    <definedName name="Avail">Sheet1!$B$11:$B$13</definedName>
    <definedName name="Cannery">Sheet1!$A$11:$A$13</definedName>
    <definedName name="Cost">Sheet1!$E$11:$H$13</definedName>
    <definedName name="Demand">Sheet1!$E$6:$H$6</definedName>
    <definedName name="Total_Cost">Sheet1!$A$6</definedName>
    <definedName name="Warehouse">Sheet1!$E$5:$H$5</definedName>
    <definedName name="WBMIN">Sheet1!$A$6</definedName>
    <definedName name="x">Sheet1!$E$16:$H$18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8" i="1" l="1"/>
  <c r="G8" i="1"/>
  <c r="F8" i="1"/>
  <c r="E8" i="1"/>
  <c r="D13" i="1"/>
  <c r="D12" i="1"/>
  <c r="D11" i="1"/>
  <c r="A6" i="1"/>
  <c r="A18" i="1"/>
  <c r="A17" i="1"/>
  <c r="A16" i="1"/>
  <c r="C11" i="1"/>
  <c r="C12" i="1"/>
  <c r="G7" i="1"/>
  <c r="F7" i="1"/>
  <c r="H7" i="1"/>
  <c r="E7" i="1"/>
  <c r="C13" i="1"/>
</calcChain>
</file>

<file path=xl/sharedStrings.xml><?xml version="1.0" encoding="utf-8"?>
<sst xmlns="http://schemas.openxmlformats.org/spreadsheetml/2006/main" count="88" uniqueCount="81">
  <si>
    <t>Transportation model</t>
  </si>
  <si>
    <t>Demand:</t>
  </si>
  <si>
    <t>Cost</t>
  </si>
  <si>
    <t>Total Cost</t>
  </si>
  <si>
    <t>Amount Shipped,  X</t>
  </si>
  <si>
    <t>Color codes:</t>
  </si>
  <si>
    <t>Data</t>
  </si>
  <si>
    <t>Decision</t>
  </si>
  <si>
    <t>Formula</t>
  </si>
  <si>
    <t>Constraint</t>
  </si>
  <si>
    <t>http://www.lindo.com</t>
  </si>
  <si>
    <t>This sheet is setup to be compatible with the What'sBest solver,  see:</t>
  </si>
  <si>
    <t xml:space="preserve"> to download the software.</t>
  </si>
  <si>
    <t xml:space="preserve">  To add a new Warehouse:</t>
  </si>
  <si>
    <t xml:space="preserve"> 1) Insert | Column in the interior of the Warehouse section.</t>
  </si>
  <si>
    <t xml:space="preserve"> 2) Copy an existing column into the new one to copy the formulae and constraints.</t>
  </si>
  <si>
    <t xml:space="preserve"> 3) Enter data specific to the new column.</t>
  </si>
  <si>
    <t xml:space="preserve">  To add a new Cannery:</t>
  </si>
  <si>
    <t xml:space="preserve"> 1) Insert | Row in the interior of the Cannery section.</t>
  </si>
  <si>
    <t xml:space="preserve"> 2) Copy an existing row into the new one to copy the formulae and constraints.</t>
  </si>
  <si>
    <t xml:space="preserve"> 3) Enter data specific to the new row.</t>
  </si>
  <si>
    <t>Making modifications:</t>
  </si>
  <si>
    <t xml:space="preserve"> If the "Update links? " message is displayed the first time you load this file, click on:</t>
  </si>
  <si>
    <t xml:space="preserve">   WB!  |  Options  |  General  |  Update Links</t>
  </si>
  <si>
    <t>P &amp; T Co. Distribution Problem</t>
  </si>
  <si>
    <t>Destination(Warehouse)</t>
  </si>
  <si>
    <t>Sacramento</t>
  </si>
  <si>
    <t>Salt Lake City</t>
  </si>
  <si>
    <t>Rapid City</t>
  </si>
  <si>
    <t>Albuquerque</t>
  </si>
  <si>
    <t>Source</t>
  </si>
  <si>
    <t>(Cannery)</t>
  </si>
  <si>
    <t>Supply</t>
  </si>
  <si>
    <t>Total Shipped</t>
  </si>
  <si>
    <t>Total Rec'd:</t>
  </si>
  <si>
    <t>Bellingham</t>
  </si>
  <si>
    <t>Eugene</t>
  </si>
  <si>
    <t>Albert Lea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</si>
  <si>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</si>
  <si>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</si>
  <si>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</si>
  <si>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49</t>
  </si>
  <si>
    <t xml:space="preserve">     Numerics                          42</t>
  </si>
  <si>
    <t xml:space="preserve">       Adjustables                     12         Unlimited</t>
  </si>
  <si>
    <t xml:space="preserve">         Continuous                    12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</si>
  <si>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</si>
  <si>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</si>
  <si>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22</t>
  </si>
  <si>
    <t xml:space="preserve">       Formulas                         8</t>
  </si>
  <si>
    <t xml:space="preserve">     Strings                            0</t>
  </si>
  <si>
    <t xml:space="preserve">     Constraints                        7         Unlimited</t>
  </si>
  <si>
    <t xml:space="preserve">   Nonlinears                           0         Unlimited</t>
  </si>
  <si>
    <t xml:space="preserve">   Coefficients                        58</t>
  </si>
  <si>
    <t xml:space="preserve">   Minimum coefficient value:        1  on Sheet1!A6</t>
  </si>
  <si>
    <t xml:space="preserve">   Minimum coefficient in formula:   Sheet1!A6</t>
  </si>
  <si>
    <t xml:space="preserve">   Maximum coefficient value:        995  on Sheet1!E18</t>
  </si>
  <si>
    <t xml:space="preserve">   Maximum coefficient in formula:   Sheet1!A6</t>
  </si>
  <si>
    <t xml:space="preserve"> End of Report</t>
  </si>
  <si>
    <t xml:space="preserve"> DATE GENERATED:</t>
  </si>
  <si>
    <t xml:space="preserve"> What'sBest!® 16.0.2.5 (Aug 20, 2019) - Lib.:12.0.3977.168 - 64-bit - Status Report -</t>
  </si>
  <si>
    <t xml:space="preserve"> - Lindo Staff -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</si>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</sst>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&quot;$&quot;#,##0.00"/>
    <numFmt numFmtId="165" formatCode="&quot;$&quot;#,##0"/>
    <numFmt numFmtId="166" formatCode="mmm\ dd\,\ yyyy"/>
    <numFmt numFmtId="167" formatCode="hh:mm\ AM/PM"/>
    <numFmt numFmtId="168" formatCode="#,##0.0##############"/>
  </numFmts>
  <fonts count="7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u/>
      <sz val="10"/>
      <name val="Arial"/>
      <family val="2"/>
    </font>
    <font>
      <sz val="9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3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1">
      <protection locked="0"/>
    </xf>
    <xf numFmtId="0" fontId="0" fillId="2" borderId="0" xfId="0" applyFill="1"/>
    <xf numFmtId="0" fontId="0" fillId="2" borderId="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3" xfId="0" applyFill="1" applyBorder="1" applyAlignment="1">
      <alignment horizontal="right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 applyAlignment="1">
      <alignment horizontal="right"/>
    </xf>
    <xf numFmtId="0" fontId="0" fillId="2" borderId="8" xfId="0" applyFill="1" applyBorder="1"/>
    <xf numFmtId="0" fontId="0" fillId="2" borderId="4" xfId="0" applyFill="1" applyBorder="1" applyAlignment="1">
      <alignment horizontal="right"/>
    </xf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center"/>
    </xf>
    <xf numFmtId="0" fontId="0" fillId="5" borderId="0" xfId="0" applyFill="1" applyAlignment="1">
      <alignment horizontal="right"/>
    </xf>
    <xf numFmtId="0" fontId="0" fillId="5" borderId="0" xfId="0" applyFill="1"/>
    <xf numFmtId="0" fontId="2" fillId="0" borderId="0" xfId="0" applyFont="1"/>
    <xf numFmtId="0" fontId="3" fillId="0" borderId="0" xfId="0" applyFont="1"/>
    <xf numFmtId="164" fontId="0" fillId="4" borderId="0" xfId="0" applyNumberFormat="1" applyFill="1"/>
    <xf numFmtId="165" fontId="0" fillId="2" borderId="1" xfId="0" applyNumberFormat="1" applyFill="1" applyBorder="1"/>
    <xf numFmtId="165" fontId="0" fillId="2" borderId="2" xfId="0" applyNumberFormat="1" applyFill="1" applyBorder="1"/>
    <xf numFmtId="165" fontId="0" fillId="2" borderId="3" xfId="0" applyNumberFormat="1" applyFill="1" applyBorder="1"/>
    <xf numFmtId="165" fontId="0" fillId="2" borderId="7" xfId="0" applyNumberFormat="1" applyFill="1" applyBorder="1"/>
    <xf numFmtId="165" fontId="0" fillId="2" borderId="0" xfId="0" applyNumberFormat="1" applyFill="1" applyBorder="1"/>
    <xf numFmtId="165" fontId="0" fillId="2" borderId="8" xfId="0" applyNumberFormat="1" applyFill="1" applyBorder="1"/>
    <xf numFmtId="165" fontId="0" fillId="2" borderId="4" xfId="0" applyNumberFormat="1" applyFill="1" applyBorder="1"/>
    <xf numFmtId="165" fontId="0" fillId="2" borderId="5" xfId="0" applyNumberFormat="1" applyFill="1" applyBorder="1"/>
    <xf numFmtId="165" fontId="0" fillId="2" borderId="6" xfId="0" applyNumberFormat="1" applyFill="1" applyBorder="1"/>
    <xf numFmtId="0" fontId="4" fillId="0" borderId="0" xfId="0" applyFont="1"/>
    <xf numFmtId="0" fontId="5" fillId="0" borderId="0" xfId="0" applyFont="1"/>
    <xf numFmtId="166" fontId="5" fillId="0" borderId="0" xfId="0" applyNumberFormat="1" applyFont="1" applyAlignment="1">
      <alignment horizontal="left"/>
    </xf>
    <xf numFmtId="167" fontId="5" fillId="0" borderId="0" xfId="0" applyNumberFormat="1" applyFont="1" applyAlignment="1">
      <alignment horizontal="left"/>
    </xf>
    <xf numFmtId="0" fontId="6" fillId="0" borderId="0" xfId="0" applyFont="1"/>
    <xf numFmtId="168" fontId="5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33" t="s">
        <v>59</v>
      </c>
      <c r="B1" s="33"/>
      <c r="C1" s="33"/>
    </row>
    <row r="2" spans="1:3" x14ac:dyDescent="0.2">
      <c r="A2" s="33" t="s">
        <v>60</v>
      </c>
      <c r="B2" s="33"/>
      <c r="C2" s="33"/>
    </row>
    <row r="3" spans="1:3" x14ac:dyDescent="0.2">
      <c r="A3" s="33"/>
      <c r="B3" s="33"/>
      <c r="C3" s="33"/>
    </row>
    <row r="4" spans="1:3" x14ac:dyDescent="0.2">
      <c r="A4" s="33" t="s">
        <v>58</v>
      </c>
      <c r="B4" s="34">
        <v>43762.367129629631</v>
      </c>
      <c r="C4" s="35">
        <v>43762.367129629631</v>
      </c>
    </row>
    <row r="5" spans="1:3" x14ac:dyDescent="0.2">
      <c r="A5" s="33"/>
      <c r="B5" s="33"/>
      <c r="C5" s="33"/>
    </row>
    <row r="6" spans="1:3" x14ac:dyDescent="0.2">
      <c r="A6" s="33"/>
      <c r="B6" s="33"/>
      <c r="C6" s="33"/>
    </row>
    <row r="7" spans="1:3" x14ac:dyDescent="0.2">
      <c r="A7" s="33" t="s">
        <v>38</v>
      </c>
      <c r="B7" s="33"/>
      <c r="C7" s="33"/>
    </row>
    <row r="8" spans="1:3" x14ac:dyDescent="0.2">
      <c r="A8" s="33"/>
      <c r="B8" s="33"/>
      <c r="C8" s="33"/>
    </row>
    <row r="9" spans="1:3" x14ac:dyDescent="0.2">
      <c r="A9" s="33" t="s">
        <v>39</v>
      </c>
      <c r="B9" s="33"/>
      <c r="C9" s="33"/>
    </row>
    <row r="10" spans="1:3" x14ac:dyDescent="0.2">
      <c r="A10" s="33" t="s">
        <v>40</v>
      </c>
      <c r="B10" s="33"/>
      <c r="C10" s="33"/>
    </row>
    <row r="11" spans="1:3" x14ac:dyDescent="0.2">
      <c r="A11" s="33" t="s">
        <v>41</v>
      </c>
      <c r="B11" s="33"/>
      <c r="C11" s="33"/>
    </row>
    <row r="12" spans="1:3" x14ac:dyDescent="0.2">
      <c r="A12" s="33" t="s">
        <v>42</v>
      </c>
      <c r="B12" s="33"/>
      <c r="C12" s="33"/>
    </row>
    <row r="13" spans="1:3" x14ac:dyDescent="0.2">
      <c r="A13" s="33" t="s">
        <v>43</v>
      </c>
      <c r="B13" s="33"/>
      <c r="C13" s="33"/>
    </row>
    <row r="14" spans="1:3" x14ac:dyDescent="0.2">
      <c r="A14" s="33" t="s">
        <v>44</v>
      </c>
      <c r="B14" s="33"/>
      <c r="C14" s="33"/>
    </row>
    <row r="15" spans="1:3" x14ac:dyDescent="0.2">
      <c r="A15" s="33" t="s">
        <v>45</v>
      </c>
      <c r="B15" s="33"/>
      <c r="C15" s="33"/>
    </row>
    <row r="16" spans="1:3" x14ac:dyDescent="0.2">
      <c r="A16" s="33" t="s">
        <v>46</v>
      </c>
      <c r="B16" s="33"/>
      <c r="C16" s="33"/>
    </row>
    <row r="17" spans="1:3" x14ac:dyDescent="0.2">
      <c r="A17" s="33" t="s">
        <v>47</v>
      </c>
      <c r="B17" s="33"/>
      <c r="C17" s="33"/>
    </row>
    <row r="18" spans="1:3" x14ac:dyDescent="0.2">
      <c r="A18" s="33" t="s">
        <v>48</v>
      </c>
      <c r="B18" s="33"/>
      <c r="C18" s="33"/>
    </row>
    <row r="19" spans="1:3" x14ac:dyDescent="0.2">
      <c r="A19" s="33" t="s">
        <v>49</v>
      </c>
      <c r="B19" s="33"/>
      <c r="C19" s="33"/>
    </row>
    <row r="20" spans="1:3" x14ac:dyDescent="0.2">
      <c r="A20" s="33" t="s">
        <v>50</v>
      </c>
      <c r="B20" s="33"/>
      <c r="C20" s="33"/>
    </row>
    <row r="21" spans="1:3" x14ac:dyDescent="0.2">
      <c r="A21" s="33" t="s">
        <v>51</v>
      </c>
      <c r="B21" s="33"/>
      <c r="C21" s="33"/>
    </row>
    <row r="22" spans="1:3" x14ac:dyDescent="0.2">
      <c r="A22" s="33" t="s">
        <v>52</v>
      </c>
      <c r="B22" s="33"/>
      <c r="C22" s="33"/>
    </row>
    <row r="23" spans="1:3" x14ac:dyDescent="0.2">
      <c r="A23" s="33"/>
      <c r="B23" s="33"/>
      <c r="C23" s="33"/>
    </row>
    <row r="24" spans="1:3" x14ac:dyDescent="0.2">
      <c r="A24" s="33" t="s">
        <v>53</v>
      </c>
      <c r="B24" s="33"/>
      <c r="C24" s="33"/>
    </row>
    <row r="25" spans="1:3" x14ac:dyDescent="0.2">
      <c r="A25" s="33" t="s">
        <v>54</v>
      </c>
      <c r="B25" s="33"/>
      <c r="C25" s="33"/>
    </row>
    <row r="26" spans="1:3" x14ac:dyDescent="0.2">
      <c r="A26" s="33" t="s">
        <v>55</v>
      </c>
      <c r="B26" s="33"/>
      <c r="C26" s="33"/>
    </row>
    <row r="27" spans="1:3" x14ac:dyDescent="0.2">
      <c r="A27" s="33" t="s">
        <v>56</v>
      </c>
      <c r="B27" s="33"/>
      <c r="C27" s="33"/>
    </row>
    <row r="28" spans="1:3" x14ac:dyDescent="0.2">
      <c r="A28" s="33"/>
      <c r="B28" s="33"/>
      <c r="C28" s="33"/>
    </row>
    <row r="29" spans="1:3" x14ac:dyDescent="0.2">
      <c r="A29" s="33" t="s">
        <v>61</v>
      </c>
      <c r="B29" s="33" t="s">
        <v>62</v>
      </c>
      <c r="C29" s="33"/>
    </row>
    <row r="30" spans="1:3" x14ac:dyDescent="0.2">
      <c r="A30" s="33"/>
      <c r="B30" s="33"/>
      <c r="C30" s="33"/>
    </row>
    <row r="31" spans="1:3" x14ac:dyDescent="0.2">
      <c r="A31" s="33" t="s">
        <v>63</v>
      </c>
      <c r="B31" s="36" t="s">
        <v>64</v>
      </c>
      <c r="C31" s="33"/>
    </row>
    <row r="32" spans="1:3" x14ac:dyDescent="0.2">
      <c r="A32" s="33"/>
      <c r="B32" s="33"/>
      <c r="C32" s="33"/>
    </row>
    <row r="33" spans="1:3" x14ac:dyDescent="0.2">
      <c r="A33" s="33" t="s">
        <v>65</v>
      </c>
      <c r="B33" s="37">
        <v>152535</v>
      </c>
      <c r="C33" s="33"/>
    </row>
    <row r="34" spans="1:3" x14ac:dyDescent="0.2">
      <c r="A34" s="33"/>
      <c r="B34" s="33"/>
      <c r="C34" s="33"/>
    </row>
    <row r="35" spans="1:3" x14ac:dyDescent="0.2">
      <c r="A35" s="33" t="s">
        <v>66</v>
      </c>
      <c r="B35" s="37" t="s">
        <v>67</v>
      </c>
      <c r="C35" s="33"/>
    </row>
    <row r="36" spans="1:3" x14ac:dyDescent="0.2">
      <c r="A36" s="33"/>
      <c r="B36" s="33"/>
      <c r="C36" s="33"/>
    </row>
    <row r="37" spans="1:3" x14ac:dyDescent="0.2">
      <c r="A37" s="33" t="s">
        <v>68</v>
      </c>
      <c r="B37" s="37">
        <v>0</v>
      </c>
      <c r="C37" s="33"/>
    </row>
    <row r="38" spans="1:3" x14ac:dyDescent="0.2">
      <c r="A38" s="33"/>
      <c r="B38" s="33"/>
      <c r="C38" s="33"/>
    </row>
    <row r="39" spans="1:3" x14ac:dyDescent="0.2">
      <c r="A39" s="33" t="s">
        <v>69</v>
      </c>
      <c r="B39" s="33" t="s">
        <v>70</v>
      </c>
      <c r="C39" s="33"/>
    </row>
    <row r="40" spans="1:3" x14ac:dyDescent="0.2">
      <c r="A40" s="33"/>
      <c r="B40" s="33"/>
      <c r="C40" s="33"/>
    </row>
    <row r="41" spans="1:3" x14ac:dyDescent="0.2">
      <c r="A41" s="33" t="s">
        <v>71</v>
      </c>
      <c r="B41" s="33" t="s">
        <v>67</v>
      </c>
      <c r="C41" s="33"/>
    </row>
    <row r="42" spans="1:3" x14ac:dyDescent="0.2">
      <c r="A42" s="33"/>
      <c r="B42" s="33"/>
      <c r="C42" s="33"/>
    </row>
    <row r="43" spans="1:3" x14ac:dyDescent="0.2">
      <c r="A43" s="33" t="s">
        <v>72</v>
      </c>
      <c r="B43" s="37">
        <v>7</v>
      </c>
      <c r="C43" s="33"/>
    </row>
    <row r="44" spans="1:3" x14ac:dyDescent="0.2">
      <c r="A44" s="33"/>
      <c r="B44" s="33"/>
      <c r="C44" s="33"/>
    </row>
    <row r="45" spans="1:3" x14ac:dyDescent="0.2">
      <c r="A45" s="33" t="s">
        <v>73</v>
      </c>
      <c r="B45" s="37" t="s">
        <v>67</v>
      </c>
      <c r="C45" s="33"/>
    </row>
    <row r="46" spans="1:3" x14ac:dyDescent="0.2">
      <c r="A46" s="33"/>
      <c r="B46" s="33"/>
      <c r="C46" s="33"/>
    </row>
    <row r="47" spans="1:3" x14ac:dyDescent="0.2">
      <c r="A47" s="33" t="s">
        <v>74</v>
      </c>
      <c r="B47" s="37" t="s">
        <v>67</v>
      </c>
      <c r="C47" s="33"/>
    </row>
    <row r="48" spans="1:3" x14ac:dyDescent="0.2">
      <c r="A48" s="33"/>
      <c r="B48" s="33"/>
      <c r="C48" s="33"/>
    </row>
    <row r="49" spans="1:3" x14ac:dyDescent="0.2">
      <c r="A49" s="33" t="s">
        <v>75</v>
      </c>
      <c r="B49" s="33" t="s">
        <v>76</v>
      </c>
      <c r="C49" s="33"/>
    </row>
    <row r="50" spans="1:3" x14ac:dyDescent="0.2">
      <c r="A50" s="33" t="s">
        <v>77</v>
      </c>
      <c r="B50" s="33" t="s">
        <v>76</v>
      </c>
      <c r="C50" s="33"/>
    </row>
    <row r="51" spans="1:3" x14ac:dyDescent="0.2">
      <c r="A51" s="33" t="s">
        <v>78</v>
      </c>
      <c r="B51" s="33" t="s">
        <v>76</v>
      </c>
      <c r="C51" s="33"/>
    </row>
    <row r="52" spans="1:3" x14ac:dyDescent="0.2">
      <c r="A52" s="33" t="s">
        <v>79</v>
      </c>
      <c r="B52" s="33" t="s">
        <v>76</v>
      </c>
      <c r="C52" s="33"/>
    </row>
    <row r="53" spans="1:3" x14ac:dyDescent="0.2">
      <c r="A53" s="33" t="s">
        <v>80</v>
      </c>
      <c r="B53" s="33" t="s">
        <v>76</v>
      </c>
      <c r="C53" s="33"/>
    </row>
    <row r="54" spans="1:3" x14ac:dyDescent="0.2">
      <c r="A54" s="33"/>
      <c r="B54" s="33"/>
      <c r="C54" s="33"/>
    </row>
    <row r="55" spans="1:3" x14ac:dyDescent="0.2">
      <c r="A55" s="33" t="s">
        <v>57</v>
      </c>
      <c r="B55" s="33"/>
      <c r="C55" s="3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>
      <selection activeCell="E18" sqref="E18"/>
    </sheetView>
  </sheetViews>
  <sheetFormatPr defaultRowHeight="12.75" x14ac:dyDescent="0.2"/>
  <cols>
    <col min="1" max="1" width="11.7109375" customWidth="1"/>
    <col min="2" max="2" width="8.140625" customWidth="1"/>
    <col min="3" max="3" width="7.140625" customWidth="1"/>
    <col min="4" max="4" width="12.28515625" customWidth="1"/>
    <col min="5" max="5" width="11.5703125" customWidth="1"/>
    <col min="6" max="6" width="12.28515625" customWidth="1"/>
    <col min="7" max="7" width="10.28515625" customWidth="1"/>
    <col min="8" max="8" width="11.5703125" customWidth="1"/>
  </cols>
  <sheetData>
    <row r="1" spans="1:8" ht="27" customHeight="1" x14ac:dyDescent="0.25">
      <c r="A1" s="21" t="s">
        <v>24</v>
      </c>
    </row>
    <row r="2" spans="1:8" x14ac:dyDescent="0.2">
      <c r="A2" t="s">
        <v>0</v>
      </c>
    </row>
    <row r="4" spans="1:8" x14ac:dyDescent="0.2">
      <c r="F4" t="s">
        <v>25</v>
      </c>
    </row>
    <row r="5" spans="1:8" x14ac:dyDescent="0.2">
      <c r="A5" s="3" t="s">
        <v>3</v>
      </c>
      <c r="E5" s="6" t="s">
        <v>26</v>
      </c>
      <c r="F5" s="7" t="s">
        <v>27</v>
      </c>
      <c r="G5" s="7" t="s">
        <v>28</v>
      </c>
      <c r="H5" s="8" t="s">
        <v>29</v>
      </c>
    </row>
    <row r="6" spans="1:8" x14ac:dyDescent="0.2">
      <c r="A6" s="22">
        <f>SUMPRODUCT(E11:H13,E16:H18)</f>
        <v>152535</v>
      </c>
      <c r="D6" t="s">
        <v>1</v>
      </c>
      <c r="E6" s="9">
        <v>80</v>
      </c>
      <c r="F6" s="10">
        <v>65</v>
      </c>
      <c r="G6" s="10">
        <v>70</v>
      </c>
      <c r="H6" s="11">
        <v>85</v>
      </c>
    </row>
    <row r="7" spans="1:8" x14ac:dyDescent="0.2">
      <c r="E7" s="18" t="str">
        <f>[1]!WB(E6,"=",E8)</f>
        <v>=</v>
      </c>
      <c r="F7" s="18" t="str">
        <f>[1]!WB(F6,"=",F8)</f>
        <v>=</v>
      </c>
      <c r="G7" s="18" t="str">
        <f>[1]!WB(G6,"=",G8)</f>
        <v>=</v>
      </c>
      <c r="H7" s="18" t="str">
        <f>[1]!WB(H6,"=",H8)</f>
        <v>=</v>
      </c>
    </row>
    <row r="8" spans="1:8" x14ac:dyDescent="0.2">
      <c r="D8" t="s">
        <v>34</v>
      </c>
      <c r="E8" s="15">
        <f>SUM(E16:E18)</f>
        <v>80</v>
      </c>
      <c r="F8" s="15">
        <f>SUM(F16:F18)</f>
        <v>65</v>
      </c>
      <c r="G8" s="15">
        <f>SUM(G16:G18)</f>
        <v>70</v>
      </c>
      <c r="H8" s="15">
        <f>SUM(H16:H18)</f>
        <v>85</v>
      </c>
    </row>
    <row r="9" spans="1:8" x14ac:dyDescent="0.2">
      <c r="A9" t="s">
        <v>30</v>
      </c>
    </row>
    <row r="10" spans="1:8" x14ac:dyDescent="0.2">
      <c r="A10" s="32" t="s">
        <v>31</v>
      </c>
      <c r="B10" s="2" t="s">
        <v>32</v>
      </c>
      <c r="D10" s="3" t="s">
        <v>33</v>
      </c>
      <c r="F10" s="1" t="s">
        <v>2</v>
      </c>
    </row>
    <row r="11" spans="1:8" x14ac:dyDescent="0.2">
      <c r="A11" s="6" t="s">
        <v>35</v>
      </c>
      <c r="B11" s="8">
        <v>75</v>
      </c>
      <c r="C11" s="17" t="str">
        <f>[1]!WB(B11,"&gt;=",D11)</f>
        <v>=&gt;=</v>
      </c>
      <c r="D11" s="16">
        <f>SUM(E16:H16)</f>
        <v>75</v>
      </c>
      <c r="E11" s="23">
        <v>464</v>
      </c>
      <c r="F11" s="24">
        <v>513</v>
      </c>
      <c r="G11" s="24">
        <v>654</v>
      </c>
      <c r="H11" s="25">
        <v>867</v>
      </c>
    </row>
    <row r="12" spans="1:8" x14ac:dyDescent="0.2">
      <c r="A12" s="12" t="s">
        <v>36</v>
      </c>
      <c r="B12" s="13">
        <v>125</v>
      </c>
      <c r="C12" s="17" t="str">
        <f>[1]!WB(B12,"&gt;=",D12)</f>
        <v>=&gt;=</v>
      </c>
      <c r="D12" s="16">
        <f>SUM(E17:H17)</f>
        <v>125</v>
      </c>
      <c r="E12" s="26">
        <v>352</v>
      </c>
      <c r="F12" s="27">
        <v>416</v>
      </c>
      <c r="G12" s="27">
        <v>690</v>
      </c>
      <c r="H12" s="28">
        <v>791</v>
      </c>
    </row>
    <row r="13" spans="1:8" x14ac:dyDescent="0.2">
      <c r="A13" s="14" t="s">
        <v>37</v>
      </c>
      <c r="B13" s="11">
        <v>100</v>
      </c>
      <c r="C13" s="17" t="str">
        <f>[1]!WB(B13,"&gt;=",D13)</f>
        <v>=&gt;=</v>
      </c>
      <c r="D13" s="16">
        <f>SUM(E18:H18)</f>
        <v>100</v>
      </c>
      <c r="E13" s="29">
        <v>995</v>
      </c>
      <c r="F13" s="30">
        <v>682</v>
      </c>
      <c r="G13" s="30">
        <v>388</v>
      </c>
      <c r="H13" s="31">
        <v>685</v>
      </c>
    </row>
    <row r="15" spans="1:8" x14ac:dyDescent="0.2">
      <c r="F15" t="s">
        <v>4</v>
      </c>
    </row>
    <row r="16" spans="1:8" x14ac:dyDescent="0.2">
      <c r="A16" s="1" t="str">
        <f>A11</f>
        <v>Bellingham</v>
      </c>
      <c r="E16" s="4">
        <v>0</v>
      </c>
      <c r="F16" s="4">
        <v>20</v>
      </c>
      <c r="G16" s="4">
        <v>0</v>
      </c>
      <c r="H16" s="4">
        <v>55</v>
      </c>
    </row>
    <row r="17" spans="1:8" x14ac:dyDescent="0.2">
      <c r="A17" s="1" t="str">
        <f>A12</f>
        <v>Eugene</v>
      </c>
      <c r="E17" s="4">
        <v>80</v>
      </c>
      <c r="F17" s="4">
        <v>45</v>
      </c>
      <c r="G17" s="4">
        <v>0</v>
      </c>
      <c r="H17" s="4">
        <v>0</v>
      </c>
    </row>
    <row r="18" spans="1:8" x14ac:dyDescent="0.2">
      <c r="A18" s="1" t="str">
        <f>A13</f>
        <v>Albert Lea</v>
      </c>
      <c r="E18" s="4">
        <v>0</v>
      </c>
      <c r="F18" s="4">
        <v>0</v>
      </c>
      <c r="G18" s="4">
        <v>70</v>
      </c>
      <c r="H18" s="4">
        <v>30</v>
      </c>
    </row>
    <row r="22" spans="1:8" x14ac:dyDescent="0.2">
      <c r="A22" t="s">
        <v>5</v>
      </c>
    </row>
    <row r="23" spans="1:8" x14ac:dyDescent="0.2">
      <c r="A23" s="5" t="s">
        <v>6</v>
      </c>
      <c r="B23" s="20" t="s">
        <v>7</v>
      </c>
      <c r="C23" s="16" t="s">
        <v>8</v>
      </c>
      <c r="D23" s="19" t="s">
        <v>9</v>
      </c>
    </row>
    <row r="25" spans="1:8" x14ac:dyDescent="0.2">
      <c r="B25" t="s">
        <v>11</v>
      </c>
    </row>
    <row r="26" spans="1:8" x14ac:dyDescent="0.2">
      <c r="B26" s="20" t="s">
        <v>10</v>
      </c>
      <c r="D26" t="s">
        <v>12</v>
      </c>
    </row>
    <row r="27" spans="1:8" x14ac:dyDescent="0.2">
      <c r="B27" s="20"/>
    </row>
    <row r="28" spans="1:8" x14ac:dyDescent="0.2">
      <c r="A28" t="s">
        <v>22</v>
      </c>
      <c r="B28" s="20"/>
    </row>
    <row r="29" spans="1:8" x14ac:dyDescent="0.2">
      <c r="A29" t="s">
        <v>23</v>
      </c>
    </row>
    <row r="31" spans="1:8" x14ac:dyDescent="0.2">
      <c r="A31" t="s">
        <v>21</v>
      </c>
    </row>
    <row r="32" spans="1:8" x14ac:dyDescent="0.2">
      <c r="A32" t="s">
        <v>13</v>
      </c>
    </row>
    <row r="33" spans="1:2" x14ac:dyDescent="0.2">
      <c r="B33" t="s">
        <v>14</v>
      </c>
    </row>
    <row r="34" spans="1:2" x14ac:dyDescent="0.2">
      <c r="B34" t="s">
        <v>15</v>
      </c>
    </row>
    <row r="35" spans="1:2" x14ac:dyDescent="0.2">
      <c r="B35" t="s">
        <v>16</v>
      </c>
    </row>
    <row r="37" spans="1:2" x14ac:dyDescent="0.2">
      <c r="A37" t="s">
        <v>17</v>
      </c>
    </row>
    <row r="38" spans="1:2" x14ac:dyDescent="0.2">
      <c r="B38" t="s">
        <v>18</v>
      </c>
    </row>
    <row r="39" spans="1:2" x14ac:dyDescent="0.2">
      <c r="B39" t="s">
        <v>19</v>
      </c>
    </row>
    <row r="40" spans="1:2" x14ac:dyDescent="0.2">
      <c r="B40" t="s">
        <v>20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WB! Status</vt:lpstr>
      <vt:lpstr>Sheet1</vt:lpstr>
      <vt:lpstr>Avail</vt:lpstr>
      <vt:lpstr>Cannery</vt:lpstr>
      <vt:lpstr>Cost</vt:lpstr>
      <vt:lpstr>Demand</vt:lpstr>
      <vt:lpstr>Total_Cost</vt:lpstr>
      <vt:lpstr>Warehouse</vt:lpstr>
      <vt:lpstr>WBMIN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1999-09-29T20:49:10Z</dcterms:created>
  <dcterms:modified xsi:type="dcterms:W3CDTF">2019-10-24T13:48:58Z</dcterms:modified>
</cp:coreProperties>
</file>