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Hillier11\chap03\"/>
    </mc:Choice>
  </mc:AlternateContent>
  <xr:revisionPtr revIDLastSave="0" documentId="8_{E00C84A1-46CE-4C6C-9776-3E4E9FC235AA}" xr6:coauthVersionLast="45" xr6:coauthVersionMax="45" xr10:uidLastSave="{00000000-0000-0000-0000-000000000000}"/>
  <bookViews>
    <workbookView xWindow="2240" yWindow="2240" windowWidth="15360" windowHeight="8350" activeTab="1"/>
  </bookViews>
  <sheets>
    <sheet name="WB! Status" sheetId="19" r:id="rId1"/>
    <sheet name="Sheet1" sheetId="1" r:id="rId2"/>
  </sheets>
  <externalReferences>
    <externalReference r:id="rId3"/>
  </externalReferences>
  <definedNames>
    <definedName name="WBMIN">Sheet1!$C$4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" i="1" l="1"/>
  <c r="F9" i="1"/>
  <c r="D9" i="1" s="1"/>
  <c r="G9" i="1"/>
  <c r="H9" i="1"/>
  <c r="I9" i="1"/>
  <c r="J9" i="1"/>
  <c r="K9" i="1"/>
  <c r="L9" i="1"/>
  <c r="F10" i="1"/>
  <c r="G10" i="1"/>
  <c r="H10" i="1"/>
  <c r="I10" i="1"/>
  <c r="J10" i="1"/>
  <c r="D10" i="1" s="1"/>
  <c r="K10" i="1"/>
  <c r="L10" i="1"/>
  <c r="F11" i="1"/>
  <c r="D11" i="1" s="1"/>
  <c r="G11" i="1"/>
  <c r="H11" i="1"/>
  <c r="I11" i="1"/>
  <c r="J11" i="1"/>
  <c r="K11" i="1"/>
  <c r="L11" i="1"/>
  <c r="F12" i="1"/>
  <c r="G12" i="1"/>
  <c r="H12" i="1"/>
  <c r="D12" i="1" s="1"/>
  <c r="I12" i="1"/>
  <c r="J12" i="1"/>
  <c r="K12" i="1"/>
  <c r="L12" i="1"/>
  <c r="F13" i="1"/>
  <c r="G13" i="1"/>
  <c r="D13" i="1" s="1"/>
  <c r="H13" i="1"/>
  <c r="I13" i="1"/>
  <c r="J13" i="1"/>
  <c r="K13" i="1"/>
  <c r="L13" i="1"/>
  <c r="I6" i="1"/>
  <c r="J6" i="1"/>
  <c r="H6" i="1"/>
  <c r="F6" i="1"/>
  <c r="G6" i="1"/>
  <c r="L6" i="1"/>
  <c r="K6" i="1"/>
  <c r="C12" i="1"/>
  <c r="C11" i="1"/>
  <c r="C10" i="1"/>
  <c r="C9" i="1"/>
  <c r="C13" i="1"/>
</calcChain>
</file>

<file path=xl/sharedStrings.xml><?xml version="1.0" encoding="utf-8"?>
<sst xmlns="http://schemas.openxmlformats.org/spreadsheetml/2006/main" count="103" uniqueCount="82">
  <si>
    <t>F1</t>
  </si>
  <si>
    <t>F2</t>
  </si>
  <si>
    <t>W1</t>
  </si>
  <si>
    <t>W2</t>
  </si>
  <si>
    <t>DC</t>
  </si>
  <si>
    <t>Origin:</t>
  </si>
  <si>
    <t>Dest:</t>
  </si>
  <si>
    <t>Supply( &lt; 0</t>
  </si>
  <si>
    <t>Upper Bnd:</t>
  </si>
  <si>
    <t>Flow:</t>
  </si>
  <si>
    <t>Cost:</t>
  </si>
  <si>
    <t>Net</t>
  </si>
  <si>
    <t>out</t>
  </si>
  <si>
    <t>Flow</t>
  </si>
  <si>
    <t>Total cost:</t>
  </si>
  <si>
    <t>Note:  This is a completely general network flow model.  To add new nodes and arcs,</t>
  </si>
  <si>
    <t xml:space="preserve">  first add each new node by:</t>
  </si>
  <si>
    <t>Node or</t>
  </si>
  <si>
    <t xml:space="preserve">      2) Copy an entire existing row to the new row so as to get formulae and constraints into it,</t>
  </si>
  <si>
    <t xml:space="preserve">      3) Overwrite the Node and Supply cells with the correct data for the new node.</t>
  </si>
  <si>
    <t xml:space="preserve">  then add each new arc by:</t>
  </si>
  <si>
    <t>Arc data:</t>
  </si>
  <si>
    <t xml:space="preserve">      2) Copy an entire existing column to the new column so as to get formulae and constraints into it,</t>
  </si>
  <si>
    <t xml:space="preserve">      3) Overwrite the Origin, Dest, Cost, and Upper Bnd cells with the correct data for the new arc.</t>
  </si>
  <si>
    <r>
      <t xml:space="preserve">      1)  Insert a new row in the strict interior of the node range with the </t>
    </r>
    <r>
      <rPr>
        <u/>
        <sz val="10"/>
        <rFont val="Arial"/>
        <family val="2"/>
      </rPr>
      <t>I</t>
    </r>
    <r>
      <rPr>
        <sz val="10"/>
        <rFont val="Arial"/>
      </rPr>
      <t>nsert/</t>
    </r>
    <r>
      <rPr>
        <u/>
        <sz val="10"/>
        <rFont val="Arial"/>
        <family val="2"/>
      </rPr>
      <t>R</t>
    </r>
    <r>
      <rPr>
        <sz val="10"/>
        <rFont val="Arial"/>
      </rPr>
      <t>ows menu,</t>
    </r>
  </si>
  <si>
    <r>
      <t xml:space="preserve">      1)  Insert a new column in the strict interior of the arc range with the </t>
    </r>
    <r>
      <rPr>
        <u/>
        <sz val="10"/>
        <rFont val="Arial"/>
        <family val="2"/>
      </rPr>
      <t>I</t>
    </r>
    <r>
      <rPr>
        <sz val="10"/>
        <rFont val="Arial"/>
      </rPr>
      <t>nsert/</t>
    </r>
    <r>
      <rPr>
        <u/>
        <sz val="10"/>
        <rFont val="Arial"/>
        <family val="2"/>
      </rPr>
      <t>C</t>
    </r>
    <r>
      <rPr>
        <sz val="10"/>
        <rFont val="Arial"/>
      </rPr>
      <t>ols menu,</t>
    </r>
  </si>
  <si>
    <t>means demand)</t>
  </si>
  <si>
    <t>Data</t>
  </si>
  <si>
    <t>Decision</t>
  </si>
  <si>
    <t>Formula</t>
  </si>
  <si>
    <t>Constraint</t>
  </si>
  <si>
    <t>This sheet is setup to be compatible with the What'sBest solver,  see:</t>
  </si>
  <si>
    <t>http://www.lindo.com</t>
  </si>
  <si>
    <t xml:space="preserve"> to download the software.</t>
  </si>
  <si>
    <t>Objective</t>
  </si>
  <si>
    <t>Color conventions:</t>
  </si>
  <si>
    <t>Labels</t>
  </si>
  <si>
    <r>
      <t xml:space="preserve">Distribution Unlimited.   </t>
    </r>
    <r>
      <rPr>
        <i/>
        <sz val="14"/>
        <rFont val="Arial"/>
        <family val="2"/>
      </rPr>
      <t>What'sBest</t>
    </r>
    <r>
      <rPr>
        <sz val="14"/>
        <rFont val="Arial"/>
        <family val="2"/>
      </rPr>
      <t xml:space="preserve"> model</t>
    </r>
  </si>
  <si>
    <t>location</t>
  </si>
  <si>
    <t xml:space="preserve"> What'sBest!® 16.0.2.5 (Aug 20, 2019) - Lib.:12.0.3977.168 - 64-bit - Status Report -</t>
  </si>
  <si>
    <t xml:space="preserve"> - Lindo Staff -</t>
  </si>
  <si>
    <t xml:space="preserve"> OBJECTIVE VALUE:        </t>
  </si>
  <si>
    <t xml:space="preserve"> BEST OBJECTIVE BOUND:   </t>
  </si>
  <si>
    <t xml:space="preserve"> INFEASIBILITY:          </t>
  </si>
  <si>
    <t xml:space="preserve"> DIRECTION:              </t>
  </si>
  <si>
    <t>Minimize</t>
  </si>
  <si>
    <t xml:space="preserve"> SOLVER TYPE:            </t>
  </si>
  <si>
    <t>. . .</t>
  </si>
  <si>
    <t xml:space="preserve"> ITERATIONS:             </t>
  </si>
  <si>
    <t xml:space="preserve"> STEPS:                  </t>
  </si>
  <si>
    <t xml:space="preserve"> ACTIVE:                 </t>
  </si>
  <si>
    <t xml:space="preserve"> SOLUTION TIME:          </t>
  </si>
  <si>
    <t>0 Hours  0 Minutes  0 Seconds</t>
  </si>
  <si>
    <t xml:space="preserve"> Extracting Data          </t>
  </si>
  <si>
    <t xml:space="preserve"> Storing Relevant Formulas          </t>
  </si>
  <si>
    <t xml:space="preserve"> Building the Model          </t>
  </si>
  <si>
    <t xml:space="preserve"> Solving          </t>
  </si>
  <si>
    <t xml:space="preserve"> End of Report</t>
  </si>
  <si>
    <t xml:space="preserve"> DATE GENERATED: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</si>
  <si>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</si>
  <si>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</si>
  <si>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</si>
  <si>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Total Cells                         79</t>
  </si>
  <si>
    <t xml:space="preserve">     Numerics                          67</t>
  </si>
  <si>
    <t xml:space="preserve">       Adjustables                      7         Unlimited</t>
  </si>
  <si>
    <t xml:space="preserve">         Continuous                     7</t>
  </si>
  <si>
    <t xml:space="preserve">         Free                           0</t>
  </si>
  <si>
    <t xml:space="preserve">         Integers/Binaries            0/0         Unlimited</t>
  </si>
  <si>
    <t xml:space="preserve">       Constants                       54</t>
  </si>
  <si>
    <t xml:space="preserve">       Formulas                         6</t>
  </si>
  <si>
    <t xml:space="preserve">     Strings                            0</t>
  </si>
  <si>
    <t xml:space="preserve">     Constraints                       12         Unlimited</t>
  </si>
  <si>
    <t xml:space="preserve">   Nonlinears                           0         Unlimited</t>
  </si>
  <si>
    <t xml:space="preserve">   Coefficients                        51</t>
  </si>
  <si>
    <t xml:space="preserve">   Minimum coefficient value:        1  on Sheet1!J7</t>
  </si>
  <si>
    <t xml:space="preserve">   Minimum coefficient in formula:   Sheet1!C4</t>
  </si>
  <si>
    <t xml:space="preserve">   Maximum coefficient value:        99999999  on &lt;RHS&gt;</t>
  </si>
  <si>
    <t xml:space="preserve">   Maximum coefficient in formula:   Sheet1!G6</t>
  </si>
  <si>
    <t xml:space="preserve"> MODEL TYPE:</t>
  </si>
  <si>
    <t>Linear (Linear Program)</t>
  </si>
  <si>
    <t xml:space="preserve"> SOLUTION STATUS:        </t>
  </si>
  <si>
    <t xml:space="preserve">GLOBALLY OPTIMAL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</si>
</sst>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5" formatCode="#,##0.0##############"/>
    <numFmt numFmtId="166" formatCode="mmm\ dd\,\ yyyy"/>
    <numFmt numFmtId="167" formatCode="hh:mm\ AM/PM"/>
  </numFmts>
  <fonts count="10" x14ac:knownFonts="1">
    <font>
      <sz val="10"/>
      <name val="Arial"/>
    </font>
    <font>
      <u/>
      <sz val="10"/>
      <name val="Arial"/>
      <family val="2"/>
    </font>
    <font>
      <sz val="14"/>
      <name val="Arial"/>
      <family val="2"/>
    </font>
    <font>
      <i/>
      <sz val="14"/>
      <name val="Arial"/>
      <family val="2"/>
    </font>
    <font>
      <sz val="10"/>
      <color indexed="12"/>
      <name val="Arial"/>
      <family val="2"/>
    </font>
    <font>
      <sz val="10"/>
      <name val="Arial"/>
      <family val="2"/>
    </font>
    <font>
      <sz val="10"/>
      <color indexed="30"/>
      <name val="Arial"/>
      <family val="2"/>
    </font>
    <font>
      <sz val="10"/>
      <color indexed="38"/>
      <name val="Arial"/>
      <family val="2"/>
    </font>
    <font>
      <sz val="9"/>
      <name val="Courier"/>
    </font>
    <font>
      <sz val="9"/>
      <color indexed="10"/>
      <name val="Courier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13"/>
      </patternFill>
    </fill>
    <fill>
      <patternFill patternType="solid">
        <fgColor indexed="3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24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>
      <protection locked="0"/>
    </xf>
  </cellStyleXfs>
  <cellXfs count="23">
    <xf numFmtId="0" fontId="0" fillId="0" borderId="0" xfId="0"/>
    <xf numFmtId="0" fontId="2" fillId="0" borderId="0" xfId="0" applyFont="1"/>
    <xf numFmtId="0" fontId="0" fillId="0" borderId="0" xfId="0" applyAlignment="1">
      <alignment horizontal="right"/>
    </xf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1">
      <protection locked="0"/>
    </xf>
    <xf numFmtId="0" fontId="0" fillId="2" borderId="0" xfId="0" applyFill="1"/>
    <xf numFmtId="0" fontId="6" fillId="0" borderId="0" xfId="0" applyFont="1" applyFill="1"/>
    <xf numFmtId="0" fontId="0" fillId="3" borderId="0" xfId="0" applyFill="1"/>
    <xf numFmtId="0" fontId="0" fillId="4" borderId="0" xfId="0" applyFill="1"/>
    <xf numFmtId="0" fontId="7" fillId="0" borderId="0" xfId="0" applyFont="1"/>
    <xf numFmtId="0" fontId="0" fillId="3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0" fillId="5" borderId="0" xfId="0" applyFill="1"/>
    <xf numFmtId="0" fontId="5" fillId="6" borderId="0" xfId="0" applyFont="1" applyFill="1"/>
    <xf numFmtId="0" fontId="0" fillId="6" borderId="0" xfId="0" applyFill="1" applyAlignment="1">
      <alignment horizontal="right"/>
    </xf>
    <xf numFmtId="0" fontId="8" fillId="0" borderId="0" xfId="0" applyFont="1"/>
    <xf numFmtId="166" fontId="8" fillId="0" borderId="0" xfId="0" applyNumberFormat="1" applyFont="1" applyAlignment="1">
      <alignment horizontal="left"/>
    </xf>
    <xf numFmtId="167" fontId="8" fillId="0" borderId="0" xfId="0" applyNumberFormat="1" applyFont="1" applyAlignment="1">
      <alignment horizontal="left"/>
    </xf>
    <xf numFmtId="165" fontId="8" fillId="0" borderId="0" xfId="0" applyNumberFormat="1" applyFont="1" applyAlignment="1">
      <alignment horizontal="left"/>
    </xf>
    <xf numFmtId="0" fontId="0" fillId="4" borderId="0" xfId="0" applyFill="1" applyAlignment="1" applyProtection="1">
      <alignment horizontal="center"/>
      <protection locked="0"/>
    </xf>
    <xf numFmtId="0" fontId="9" fillId="0" borderId="0" xfId="0" applyFont="1"/>
  </cellXfs>
  <cellStyles count="2">
    <cellStyle name="Adjustable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ToolbarIcons"/>
      <sheetName val="Private"/>
      <sheetName val="WBUsers"/>
      <sheetName val="Commons"/>
      <sheetName val="WBToolBar"/>
      <sheetName val="Ribbon"/>
    </sheetNames>
    <definedNames>
      <definedName name="WB"/>
    </definedNames>
    <sheetDataSet>
      <sheetData sheetId="0"/>
      <sheetData sheetId="1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5"/>
  <sheetViews>
    <sheetView showGridLines="0" topLeftCell="A21" workbookViewId="0"/>
  </sheetViews>
  <sheetFormatPr defaultRowHeight="12.5" x14ac:dyDescent="0.25"/>
  <cols>
    <col min="1" max="3" width="30.6328125" customWidth="1"/>
  </cols>
  <sheetData>
    <row r="1" spans="1:3" x14ac:dyDescent="0.25">
      <c r="A1" s="17" t="s">
        <v>39</v>
      </c>
      <c r="B1" s="17"/>
      <c r="C1" s="17"/>
    </row>
    <row r="2" spans="1:3" x14ac:dyDescent="0.25">
      <c r="A2" s="17" t="s">
        <v>40</v>
      </c>
      <c r="B2" s="17"/>
      <c r="C2" s="17"/>
    </row>
    <row r="3" spans="1:3" x14ac:dyDescent="0.25">
      <c r="A3" s="17"/>
      <c r="B3" s="17"/>
      <c r="C3" s="17"/>
    </row>
    <row r="4" spans="1:3" x14ac:dyDescent="0.25">
      <c r="A4" s="17" t="s">
        <v>58</v>
      </c>
      <c r="B4" s="18">
        <v>43762.433356481481</v>
      </c>
      <c r="C4" s="19">
        <v>43762.433356481481</v>
      </c>
    </row>
    <row r="5" spans="1:3" x14ac:dyDescent="0.25">
      <c r="A5" s="17"/>
      <c r="B5" s="17"/>
      <c r="C5" s="17"/>
    </row>
    <row r="6" spans="1:3" x14ac:dyDescent="0.25">
      <c r="A6" s="17"/>
      <c r="B6" s="17"/>
      <c r="C6" s="17"/>
    </row>
    <row r="7" spans="1:3" x14ac:dyDescent="0.25">
      <c r="A7" s="17" t="s">
        <v>59</v>
      </c>
      <c r="B7" s="17"/>
      <c r="C7" s="17"/>
    </row>
    <row r="8" spans="1:3" x14ac:dyDescent="0.25">
      <c r="A8" s="17"/>
      <c r="B8" s="17"/>
      <c r="C8" s="17"/>
    </row>
    <row r="9" spans="1:3" x14ac:dyDescent="0.25">
      <c r="A9" s="17" t="s">
        <v>60</v>
      </c>
      <c r="B9" s="17"/>
      <c r="C9" s="17"/>
    </row>
    <row r="10" spans="1:3" x14ac:dyDescent="0.25">
      <c r="A10" s="17" t="s">
        <v>61</v>
      </c>
      <c r="B10" s="17"/>
      <c r="C10" s="17"/>
    </row>
    <row r="11" spans="1:3" x14ac:dyDescent="0.25">
      <c r="A11" s="17" t="s">
        <v>62</v>
      </c>
      <c r="B11" s="17"/>
      <c r="C11" s="17"/>
    </row>
    <row r="12" spans="1:3" x14ac:dyDescent="0.25">
      <c r="A12" s="17" t="s">
        <v>63</v>
      </c>
      <c r="B12" s="17"/>
      <c r="C12" s="17"/>
    </row>
    <row r="13" spans="1:3" x14ac:dyDescent="0.25">
      <c r="A13" s="17" t="s">
        <v>64</v>
      </c>
      <c r="B13" s="17"/>
      <c r="C13" s="17"/>
    </row>
    <row r="14" spans="1:3" x14ac:dyDescent="0.25">
      <c r="A14" s="17" t="s">
        <v>65</v>
      </c>
      <c r="B14" s="17"/>
      <c r="C14" s="17"/>
    </row>
    <row r="15" spans="1:3" x14ac:dyDescent="0.25">
      <c r="A15" s="17" t="s">
        <v>66</v>
      </c>
      <c r="B15" s="17"/>
      <c r="C15" s="17"/>
    </row>
    <row r="16" spans="1:3" x14ac:dyDescent="0.25">
      <c r="A16" s="17" t="s">
        <v>67</v>
      </c>
      <c r="B16" s="17"/>
      <c r="C16" s="17"/>
    </row>
    <row r="17" spans="1:3" x14ac:dyDescent="0.25">
      <c r="A17" s="17" t="s">
        <v>68</v>
      </c>
      <c r="B17" s="17"/>
      <c r="C17" s="17"/>
    </row>
    <row r="18" spans="1:3" x14ac:dyDescent="0.25">
      <c r="A18" s="17" t="s">
        <v>69</v>
      </c>
      <c r="B18" s="17"/>
      <c r="C18" s="17"/>
    </row>
    <row r="19" spans="1:3" x14ac:dyDescent="0.25">
      <c r="A19" s="17" t="s">
        <v>70</v>
      </c>
      <c r="B19" s="17"/>
      <c r="C19" s="17"/>
    </row>
    <row r="20" spans="1:3" x14ac:dyDescent="0.25">
      <c r="A20" s="17" t="s">
        <v>71</v>
      </c>
      <c r="B20" s="17"/>
      <c r="C20" s="17"/>
    </row>
    <row r="21" spans="1:3" x14ac:dyDescent="0.25">
      <c r="A21" s="17" t="s">
        <v>72</v>
      </c>
      <c r="B21" s="17"/>
      <c r="C21" s="17"/>
    </row>
    <row r="22" spans="1:3" x14ac:dyDescent="0.25">
      <c r="A22" s="17" t="s">
        <v>73</v>
      </c>
      <c r="B22" s="17"/>
      <c r="C22" s="17"/>
    </row>
    <row r="23" spans="1:3" x14ac:dyDescent="0.25">
      <c r="A23" s="17"/>
      <c r="B23" s="17"/>
      <c r="C23" s="17"/>
    </row>
    <row r="24" spans="1:3" x14ac:dyDescent="0.25">
      <c r="A24" s="17" t="s">
        <v>74</v>
      </c>
      <c r="B24" s="17"/>
      <c r="C24" s="17"/>
    </row>
    <row r="25" spans="1:3" x14ac:dyDescent="0.25">
      <c r="A25" s="17" t="s">
        <v>75</v>
      </c>
      <c r="B25" s="17"/>
      <c r="C25" s="17"/>
    </row>
    <row r="26" spans="1:3" x14ac:dyDescent="0.25">
      <c r="A26" s="17" t="s">
        <v>76</v>
      </c>
      <c r="B26" s="17"/>
      <c r="C26" s="17"/>
    </row>
    <row r="27" spans="1:3" x14ac:dyDescent="0.25">
      <c r="A27" s="17" t="s">
        <v>77</v>
      </c>
      <c r="B27" s="17"/>
      <c r="C27" s="17"/>
    </row>
    <row r="28" spans="1:3" x14ac:dyDescent="0.25">
      <c r="A28" s="17"/>
      <c r="B28" s="17"/>
      <c r="C28" s="17"/>
    </row>
    <row r="29" spans="1:3" x14ac:dyDescent="0.25">
      <c r="A29" s="17" t="s">
        <v>78</v>
      </c>
      <c r="B29" s="17" t="s">
        <v>79</v>
      </c>
      <c r="C29" s="17"/>
    </row>
    <row r="30" spans="1:3" x14ac:dyDescent="0.25">
      <c r="A30" s="17"/>
      <c r="B30" s="17"/>
      <c r="C30" s="17"/>
    </row>
    <row r="31" spans="1:3" x14ac:dyDescent="0.25">
      <c r="A31" s="17" t="s">
        <v>80</v>
      </c>
      <c r="B31" s="22" t="s">
        <v>81</v>
      </c>
      <c r="C31" s="17"/>
    </row>
    <row r="32" spans="1:3" x14ac:dyDescent="0.25">
      <c r="A32" s="17"/>
      <c r="B32" s="17"/>
      <c r="C32" s="17"/>
    </row>
    <row r="33" spans="1:3" x14ac:dyDescent="0.25">
      <c r="A33" s="17" t="s">
        <v>41</v>
      </c>
      <c r="B33" s="20">
        <v>490</v>
      </c>
      <c r="C33" s="17"/>
    </row>
    <row r="34" spans="1:3" x14ac:dyDescent="0.25">
      <c r="A34" s="17"/>
      <c r="B34" s="17"/>
      <c r="C34" s="17"/>
    </row>
    <row r="35" spans="1:3" x14ac:dyDescent="0.25">
      <c r="A35" s="17" t="s">
        <v>42</v>
      </c>
      <c r="B35" s="20" t="s">
        <v>47</v>
      </c>
      <c r="C35" s="17"/>
    </row>
    <row r="36" spans="1:3" x14ac:dyDescent="0.25">
      <c r="A36" s="17"/>
      <c r="B36" s="17"/>
      <c r="C36" s="17"/>
    </row>
    <row r="37" spans="1:3" x14ac:dyDescent="0.25">
      <c r="A37" s="17" t="s">
        <v>43</v>
      </c>
      <c r="B37" s="20">
        <v>0</v>
      </c>
      <c r="C37" s="17"/>
    </row>
    <row r="38" spans="1:3" x14ac:dyDescent="0.25">
      <c r="A38" s="17"/>
      <c r="B38" s="17"/>
      <c r="C38" s="17"/>
    </row>
    <row r="39" spans="1:3" x14ac:dyDescent="0.25">
      <c r="A39" s="17" t="s">
        <v>44</v>
      </c>
      <c r="B39" s="17" t="s">
        <v>45</v>
      </c>
      <c r="C39" s="17"/>
    </row>
    <row r="40" spans="1:3" x14ac:dyDescent="0.25">
      <c r="A40" s="17"/>
      <c r="B40" s="17"/>
      <c r="C40" s="17"/>
    </row>
    <row r="41" spans="1:3" x14ac:dyDescent="0.25">
      <c r="A41" s="17" t="s">
        <v>46</v>
      </c>
      <c r="B41" s="17" t="s">
        <v>47</v>
      </c>
      <c r="C41" s="17"/>
    </row>
    <row r="42" spans="1:3" x14ac:dyDescent="0.25">
      <c r="A42" s="17"/>
      <c r="B42" s="17"/>
      <c r="C42" s="17"/>
    </row>
    <row r="43" spans="1:3" x14ac:dyDescent="0.25">
      <c r="A43" s="17" t="s">
        <v>48</v>
      </c>
      <c r="B43" s="20">
        <v>1</v>
      </c>
      <c r="C43" s="17"/>
    </row>
    <row r="44" spans="1:3" x14ac:dyDescent="0.25">
      <c r="A44" s="17"/>
      <c r="B44" s="17"/>
      <c r="C44" s="17"/>
    </row>
    <row r="45" spans="1:3" x14ac:dyDescent="0.25">
      <c r="A45" s="17" t="s">
        <v>49</v>
      </c>
      <c r="B45" s="20" t="s">
        <v>47</v>
      </c>
      <c r="C45" s="17"/>
    </row>
    <row r="46" spans="1:3" x14ac:dyDescent="0.25">
      <c r="A46" s="17"/>
      <c r="B46" s="17"/>
      <c r="C46" s="17"/>
    </row>
    <row r="47" spans="1:3" x14ac:dyDescent="0.25">
      <c r="A47" s="17" t="s">
        <v>50</v>
      </c>
      <c r="B47" s="20" t="s">
        <v>47</v>
      </c>
      <c r="C47" s="17"/>
    </row>
    <row r="48" spans="1:3" x14ac:dyDescent="0.25">
      <c r="A48" s="17"/>
      <c r="B48" s="17"/>
      <c r="C48" s="17"/>
    </row>
    <row r="49" spans="1:3" x14ac:dyDescent="0.25">
      <c r="A49" s="17" t="s">
        <v>51</v>
      </c>
      <c r="B49" s="17" t="s">
        <v>52</v>
      </c>
      <c r="C49" s="17"/>
    </row>
    <row r="50" spans="1:3" x14ac:dyDescent="0.25">
      <c r="A50" s="17" t="s">
        <v>53</v>
      </c>
      <c r="B50" s="17" t="s">
        <v>52</v>
      </c>
      <c r="C50" s="17"/>
    </row>
    <row r="51" spans="1:3" x14ac:dyDescent="0.25">
      <c r="A51" s="17" t="s">
        <v>54</v>
      </c>
      <c r="B51" s="17" t="s">
        <v>52</v>
      </c>
      <c r="C51" s="17"/>
    </row>
    <row r="52" spans="1:3" x14ac:dyDescent="0.25">
      <c r="A52" s="17" t="s">
        <v>55</v>
      </c>
      <c r="B52" s="17" t="s">
        <v>52</v>
      </c>
      <c r="C52" s="17"/>
    </row>
    <row r="53" spans="1:3" x14ac:dyDescent="0.25">
      <c r="A53" s="17" t="s">
        <v>56</v>
      </c>
      <c r="B53" s="17" t="s">
        <v>52</v>
      </c>
      <c r="C53" s="17"/>
    </row>
    <row r="54" spans="1:3" x14ac:dyDescent="0.25">
      <c r="A54" s="17"/>
      <c r="B54" s="17"/>
      <c r="C54" s="17"/>
    </row>
    <row r="55" spans="1:3" x14ac:dyDescent="0.25">
      <c r="A55" s="17" t="s">
        <v>57</v>
      </c>
      <c r="B55" s="17"/>
      <c r="C55" s="1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tabSelected="1" workbookViewId="0">
      <selection activeCell="E11" sqref="E11"/>
    </sheetView>
  </sheetViews>
  <sheetFormatPr defaultRowHeight="12.5" x14ac:dyDescent="0.25"/>
  <cols>
    <col min="1" max="1" width="8.81640625" customWidth="1"/>
    <col min="2" max="2" width="13.7265625" customWidth="1"/>
    <col min="3" max="3" width="8.26953125" customWidth="1"/>
    <col min="4" max="4" width="8.81640625" customWidth="1"/>
    <col min="5" max="5" width="9.7265625" customWidth="1"/>
    <col min="9" max="9" width="10" customWidth="1"/>
    <col min="10" max="10" width="8.81640625" customWidth="1"/>
  </cols>
  <sheetData>
    <row r="1" spans="1:12" ht="17.5" x14ac:dyDescent="0.35">
      <c r="A1" s="1" t="s">
        <v>37</v>
      </c>
      <c r="B1" s="1"/>
      <c r="C1" s="1"/>
      <c r="D1" s="1"/>
      <c r="E1" s="1"/>
      <c r="F1" s="1"/>
      <c r="G1" s="1"/>
    </row>
    <row r="2" spans="1:12" x14ac:dyDescent="0.25">
      <c r="D2" s="2" t="s">
        <v>21</v>
      </c>
      <c r="E2" s="2" t="s">
        <v>5</v>
      </c>
      <c r="F2" s="13" t="s">
        <v>0</v>
      </c>
      <c r="G2" s="13" t="s">
        <v>0</v>
      </c>
      <c r="H2" s="13" t="s">
        <v>0</v>
      </c>
      <c r="I2" s="13" t="s">
        <v>1</v>
      </c>
      <c r="J2" s="13" t="s">
        <v>4</v>
      </c>
      <c r="K2" s="13" t="s">
        <v>2</v>
      </c>
      <c r="L2" s="13" t="s">
        <v>3</v>
      </c>
    </row>
    <row r="3" spans="1:12" x14ac:dyDescent="0.25">
      <c r="E3" s="2" t="s">
        <v>6</v>
      </c>
      <c r="F3" s="13" t="s">
        <v>1</v>
      </c>
      <c r="G3" s="13" t="s">
        <v>4</v>
      </c>
      <c r="H3" s="13" t="s">
        <v>2</v>
      </c>
      <c r="I3" s="13" t="s">
        <v>4</v>
      </c>
      <c r="J3" s="13" t="s">
        <v>3</v>
      </c>
      <c r="K3" s="13" t="s">
        <v>3</v>
      </c>
      <c r="L3" s="13" t="s">
        <v>2</v>
      </c>
    </row>
    <row r="4" spans="1:12" x14ac:dyDescent="0.25">
      <c r="B4" t="s">
        <v>14</v>
      </c>
      <c r="C4" s="15">
        <f>SUMPRODUCT(F4:L4,F7:L7)</f>
        <v>490</v>
      </c>
      <c r="E4" s="2" t="s">
        <v>10</v>
      </c>
      <c r="F4" s="14">
        <v>2</v>
      </c>
      <c r="G4" s="14">
        <v>4</v>
      </c>
      <c r="H4" s="14">
        <v>9</v>
      </c>
      <c r="I4" s="14">
        <v>3</v>
      </c>
      <c r="J4" s="14">
        <v>1</v>
      </c>
      <c r="K4" s="14">
        <v>3</v>
      </c>
      <c r="L4" s="14">
        <v>2</v>
      </c>
    </row>
    <row r="5" spans="1:12" x14ac:dyDescent="0.25">
      <c r="C5" s="3"/>
      <c r="D5" s="5"/>
      <c r="E5" t="s">
        <v>8</v>
      </c>
      <c r="F5" s="14">
        <v>10</v>
      </c>
      <c r="G5" s="14">
        <v>99999999</v>
      </c>
      <c r="H5" s="14">
        <v>99999999</v>
      </c>
      <c r="I5" s="14">
        <v>99999999</v>
      </c>
      <c r="J5" s="14">
        <v>80</v>
      </c>
      <c r="K5" s="14">
        <v>99999999</v>
      </c>
      <c r="L5" s="14">
        <v>99999999</v>
      </c>
    </row>
    <row r="6" spans="1:12" x14ac:dyDescent="0.25">
      <c r="C6" s="3"/>
      <c r="D6" s="4" t="s">
        <v>11</v>
      </c>
      <c r="F6" s="21" t="str">
        <f>[1]!WB(F5,"&gt;=",F7)</f>
        <v>&gt;=</v>
      </c>
      <c r="G6" s="21" t="str">
        <f>[1]!WB(G5,"&gt;=",G7)</f>
        <v>&gt;=</v>
      </c>
      <c r="H6" s="21" t="str">
        <f>[1]!WB(H5,"&gt;=",H7)</f>
        <v>&gt;=</v>
      </c>
      <c r="I6" s="21" t="str">
        <f>[1]!WB(I5,"&gt;=",I7)</f>
        <v>&gt;=</v>
      </c>
      <c r="J6" s="21" t="str">
        <f>[1]!WB(J5,"&gt;=",J7)</f>
        <v>=&gt;=</v>
      </c>
      <c r="K6" s="21" t="str">
        <f>[1]!WB(K5,"&gt;=",K7)</f>
        <v>&gt;=</v>
      </c>
      <c r="L6" s="21" t="str">
        <f>[1]!WB(L5,"&gt;=",L7)</f>
        <v>&gt;=</v>
      </c>
    </row>
    <row r="7" spans="1:12" x14ac:dyDescent="0.25">
      <c r="A7" s="4" t="s">
        <v>17</v>
      </c>
      <c r="B7" t="s">
        <v>7</v>
      </c>
      <c r="C7" s="3"/>
      <c r="D7" s="4" t="s">
        <v>13</v>
      </c>
      <c r="E7" s="2" t="s">
        <v>9</v>
      </c>
      <c r="F7" s="6">
        <v>0</v>
      </c>
      <c r="G7" s="6">
        <v>40</v>
      </c>
      <c r="H7" s="6">
        <v>10</v>
      </c>
      <c r="I7" s="6">
        <v>40</v>
      </c>
      <c r="J7" s="6">
        <v>80</v>
      </c>
      <c r="K7" s="6">
        <v>0</v>
      </c>
      <c r="L7" s="6">
        <v>20</v>
      </c>
    </row>
    <row r="8" spans="1:12" x14ac:dyDescent="0.25">
      <c r="A8" s="5" t="s">
        <v>38</v>
      </c>
      <c r="B8" s="3" t="s">
        <v>26</v>
      </c>
      <c r="C8" s="3"/>
      <c r="D8" s="5" t="s">
        <v>12</v>
      </c>
    </row>
    <row r="9" spans="1:12" x14ac:dyDescent="0.25">
      <c r="A9" s="13" t="s">
        <v>0</v>
      </c>
      <c r="B9" s="13">
        <v>50</v>
      </c>
      <c r="C9" s="21" t="str">
        <f>[1]!WB(B9,"=",D9)</f>
        <v>=</v>
      </c>
      <c r="D9" s="12">
        <f>SUMPRODUCT(F$7:L$7,F9:L9)</f>
        <v>50</v>
      </c>
      <c r="F9" s="9">
        <f>IF(F$2=$A9,1,0)-IF(F$3=$A9,1,0)</f>
        <v>1</v>
      </c>
      <c r="G9" s="9">
        <f t="shared" ref="G9:L13" si="0">IF(G$2=$A9,1,0)-IF(G$3=$A9,1,0)</f>
        <v>1</v>
      </c>
      <c r="H9" s="9">
        <f t="shared" si="0"/>
        <v>1</v>
      </c>
      <c r="I9" s="9">
        <f t="shared" si="0"/>
        <v>0</v>
      </c>
      <c r="J9" s="9">
        <f t="shared" si="0"/>
        <v>0</v>
      </c>
      <c r="K9" s="9">
        <f t="shared" si="0"/>
        <v>0</v>
      </c>
      <c r="L9" s="9">
        <f t="shared" si="0"/>
        <v>0</v>
      </c>
    </row>
    <row r="10" spans="1:12" x14ac:dyDescent="0.25">
      <c r="A10" s="13" t="s">
        <v>1</v>
      </c>
      <c r="B10" s="13">
        <v>40</v>
      </c>
      <c r="C10" s="21" t="str">
        <f>[1]!WB(B10,"=",D10)</f>
        <v>=</v>
      </c>
      <c r="D10" s="12">
        <f>SUMPRODUCT(F$7:L$7,F10:L10)</f>
        <v>40</v>
      </c>
      <c r="F10" s="9">
        <f>IF(F$2=$A10,1,0)-IF(F$3=$A10,1,0)</f>
        <v>-1</v>
      </c>
      <c r="G10" s="9">
        <f t="shared" si="0"/>
        <v>0</v>
      </c>
      <c r="H10" s="9">
        <f t="shared" si="0"/>
        <v>0</v>
      </c>
      <c r="I10" s="9">
        <f t="shared" si="0"/>
        <v>1</v>
      </c>
      <c r="J10" s="9">
        <f t="shared" si="0"/>
        <v>0</v>
      </c>
      <c r="K10" s="9">
        <f t="shared" si="0"/>
        <v>0</v>
      </c>
      <c r="L10" s="9">
        <f t="shared" si="0"/>
        <v>0</v>
      </c>
    </row>
    <row r="11" spans="1:12" x14ac:dyDescent="0.25">
      <c r="A11" s="13" t="s">
        <v>4</v>
      </c>
      <c r="B11" s="13">
        <v>0</v>
      </c>
      <c r="C11" s="21" t="str">
        <f>[1]!WB(B11,"=",D11)</f>
        <v>=</v>
      </c>
      <c r="D11" s="12">
        <f>SUMPRODUCT(F$7:L$7,F11:L11)</f>
        <v>0</v>
      </c>
      <c r="F11" s="9">
        <f>IF(F$2=$A11,1,0)-IF(F$3=$A11,1,0)</f>
        <v>0</v>
      </c>
      <c r="G11" s="9">
        <f t="shared" si="0"/>
        <v>-1</v>
      </c>
      <c r="H11" s="9">
        <f t="shared" si="0"/>
        <v>0</v>
      </c>
      <c r="I11" s="9">
        <f t="shared" si="0"/>
        <v>-1</v>
      </c>
      <c r="J11" s="9">
        <f t="shared" si="0"/>
        <v>1</v>
      </c>
      <c r="K11" s="9">
        <f t="shared" si="0"/>
        <v>0</v>
      </c>
      <c r="L11" s="9">
        <f t="shared" si="0"/>
        <v>0</v>
      </c>
    </row>
    <row r="12" spans="1:12" x14ac:dyDescent="0.25">
      <c r="A12" s="13" t="s">
        <v>2</v>
      </c>
      <c r="B12" s="13">
        <v>-30</v>
      </c>
      <c r="C12" s="21" t="str">
        <f>[1]!WB(B12,"=",D12)</f>
        <v>=</v>
      </c>
      <c r="D12" s="12">
        <f>SUMPRODUCT(F$7:L$7,F12:L12)</f>
        <v>-30</v>
      </c>
      <c r="F12" s="9">
        <f>IF(F$2=$A12,1,0)-IF(F$3=$A12,1,0)</f>
        <v>0</v>
      </c>
      <c r="G12" s="9">
        <f t="shared" si="0"/>
        <v>0</v>
      </c>
      <c r="H12" s="9">
        <f t="shared" si="0"/>
        <v>-1</v>
      </c>
      <c r="I12" s="9">
        <f t="shared" si="0"/>
        <v>0</v>
      </c>
      <c r="J12" s="9">
        <f t="shared" si="0"/>
        <v>0</v>
      </c>
      <c r="K12" s="9">
        <f t="shared" si="0"/>
        <v>1</v>
      </c>
      <c r="L12" s="9">
        <f t="shared" si="0"/>
        <v>-1</v>
      </c>
    </row>
    <row r="13" spans="1:12" x14ac:dyDescent="0.25">
      <c r="A13" s="13" t="s">
        <v>3</v>
      </c>
      <c r="B13" s="13">
        <v>-60</v>
      </c>
      <c r="C13" s="21" t="str">
        <f>[1]!WB(B13,"=",D13)</f>
        <v>=</v>
      </c>
      <c r="D13" s="12">
        <f>SUMPRODUCT(F$7:L$7,F13:L13)</f>
        <v>-60</v>
      </c>
      <c r="F13" s="9">
        <f>IF(F$2=$A13,1,0)-IF(F$3=$A13,1,0)</f>
        <v>0</v>
      </c>
      <c r="G13" s="9">
        <f t="shared" si="0"/>
        <v>0</v>
      </c>
      <c r="H13" s="9">
        <f t="shared" si="0"/>
        <v>0</v>
      </c>
      <c r="I13" s="9">
        <f t="shared" si="0"/>
        <v>0</v>
      </c>
      <c r="J13" s="9">
        <f t="shared" si="0"/>
        <v>-1</v>
      </c>
      <c r="K13" s="9">
        <f t="shared" si="0"/>
        <v>-1</v>
      </c>
      <c r="L13" s="9">
        <f t="shared" si="0"/>
        <v>1</v>
      </c>
    </row>
    <row r="17" spans="1:6" x14ac:dyDescent="0.25">
      <c r="A17" t="s">
        <v>15</v>
      </c>
    </row>
    <row r="18" spans="1:6" x14ac:dyDescent="0.25">
      <c r="A18" t="s">
        <v>16</v>
      </c>
    </row>
    <row r="19" spans="1:6" x14ac:dyDescent="0.25">
      <c r="A19" t="s">
        <v>24</v>
      </c>
    </row>
    <row r="20" spans="1:6" x14ac:dyDescent="0.25">
      <c r="A20" t="s">
        <v>18</v>
      </c>
    </row>
    <row r="21" spans="1:6" x14ac:dyDescent="0.25">
      <c r="A21" t="s">
        <v>19</v>
      </c>
    </row>
    <row r="22" spans="1:6" x14ac:dyDescent="0.25">
      <c r="A22" t="s">
        <v>20</v>
      </c>
    </row>
    <row r="23" spans="1:6" x14ac:dyDescent="0.25">
      <c r="A23" t="s">
        <v>25</v>
      </c>
    </row>
    <row r="24" spans="1:6" x14ac:dyDescent="0.25">
      <c r="A24" t="s">
        <v>22</v>
      </c>
    </row>
    <row r="25" spans="1:6" x14ac:dyDescent="0.25">
      <c r="A25" t="s">
        <v>23</v>
      </c>
    </row>
    <row r="28" spans="1:6" x14ac:dyDescent="0.25">
      <c r="A28" t="s">
        <v>35</v>
      </c>
    </row>
    <row r="29" spans="1:6" x14ac:dyDescent="0.25">
      <c r="A29" s="7" t="s">
        <v>27</v>
      </c>
      <c r="B29" s="8" t="s">
        <v>28</v>
      </c>
      <c r="C29" s="9" t="s">
        <v>29</v>
      </c>
      <c r="D29" s="10" t="s">
        <v>30</v>
      </c>
      <c r="E29" s="16" t="s">
        <v>34</v>
      </c>
      <c r="F29" s="2" t="s">
        <v>36</v>
      </c>
    </row>
    <row r="31" spans="1:6" x14ac:dyDescent="0.25">
      <c r="B31" t="s">
        <v>31</v>
      </c>
    </row>
    <row r="32" spans="1:6" x14ac:dyDescent="0.25">
      <c r="B32" s="11" t="s">
        <v>32</v>
      </c>
      <c r="C32" s="11"/>
      <c r="D32" t="s">
        <v>33</v>
      </c>
    </row>
  </sheetData>
  <phoneticPr fontId="0" type="noConversion"/>
  <pageMargins left="0.75" right="0.75" top="1" bottom="1" header="0.5" footer="0.5"/>
  <pageSetup orientation="portrait" horizontalDpi="360" verticalDpi="360" copies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WB! Status</vt:lpstr>
      <vt:lpstr>Sheet1</vt:lpstr>
      <vt:lpstr>WBMIN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Linus Schrage</dc:creator>
  <cp:lastModifiedBy>hassl</cp:lastModifiedBy>
  <dcterms:created xsi:type="dcterms:W3CDTF">1999-11-24T21:04:43Z</dcterms:created>
  <dcterms:modified xsi:type="dcterms:W3CDTF">2019-10-24T15:24:53Z</dcterms:modified>
</cp:coreProperties>
</file>