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3\"/>
    </mc:Choice>
  </mc:AlternateContent>
  <xr:revisionPtr revIDLastSave="0" documentId="13_ncr:40009_{98559587-3800-4029-B233-0C344D5F0EA7}" xr6:coauthVersionLast="45" xr6:coauthVersionMax="45" xr10:uidLastSave="{00000000-0000-0000-0000-000000000000}"/>
  <bookViews>
    <workbookView xWindow="2240" yWindow="2240" windowWidth="15360" windowHeight="8350" activeTab="1"/>
  </bookViews>
  <sheets>
    <sheet name="WB! Status" sheetId="2" r:id="rId1"/>
    <sheet name="Sheet1" sheetId="1" r:id="rId2"/>
  </sheets>
  <externalReferences>
    <externalReference r:id="rId3"/>
  </externalReferences>
  <definedNames>
    <definedName name="WBMAX">Sheet1!$K$6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8" i="1" l="1"/>
  <c r="G7" i="1"/>
  <c r="G6" i="1"/>
  <c r="J8" i="1"/>
  <c r="J6" i="1"/>
  <c r="J7" i="1"/>
  <c r="F13" i="1"/>
  <c r="C13" i="1"/>
  <c r="H13" i="1" s="1"/>
  <c r="D13" i="1"/>
  <c r="E13" i="1"/>
  <c r="F38" i="1"/>
  <c r="F36" i="1"/>
  <c r="F32" i="1"/>
  <c r="I13" i="1"/>
  <c r="C12" i="1"/>
  <c r="D12" i="1"/>
  <c r="E38" i="1"/>
  <c r="E36" i="1"/>
  <c r="E32" i="1"/>
  <c r="F14" i="1"/>
  <c r="C37" i="1"/>
  <c r="D38" i="1"/>
  <c r="D36" i="1"/>
  <c r="D32" i="1"/>
  <c r="E14" i="1"/>
  <c r="C31" i="1"/>
  <c r="C38" i="1"/>
  <c r="C36" i="1"/>
  <c r="C32" i="1"/>
  <c r="D14" i="1"/>
  <c r="F37" i="1"/>
  <c r="F33" i="1"/>
  <c r="F31" i="1"/>
  <c r="C14" i="1"/>
  <c r="C33" i="1"/>
  <c r="E37" i="1"/>
  <c r="E33" i="1"/>
  <c r="E31" i="1"/>
  <c r="F12" i="1"/>
  <c r="D37" i="1"/>
  <c r="D33" i="1"/>
  <c r="D31" i="1"/>
  <c r="E12" i="1"/>
  <c r="K6" i="1" l="1"/>
</calcChain>
</file>

<file path=xl/sharedStrings.xml><?xml version="1.0" encoding="utf-8"?>
<sst xmlns="http://schemas.openxmlformats.org/spreadsheetml/2006/main" count="99" uniqueCount="82">
  <si>
    <t>Grade</t>
  </si>
  <si>
    <t>A</t>
  </si>
  <si>
    <t>B</t>
  </si>
  <si>
    <t>C</t>
  </si>
  <si>
    <t xml:space="preserve">     Material</t>
  </si>
  <si>
    <t xml:space="preserve">     Minimum fraction that must be in a grade</t>
  </si>
  <si>
    <t xml:space="preserve">     Maximum fraction allowed in a grade</t>
  </si>
  <si>
    <t xml:space="preserve">       Amount to Use of Grade in Material</t>
  </si>
  <si>
    <t>Amount available:</t>
  </si>
  <si>
    <t>Min must be used:</t>
  </si>
  <si>
    <t>Cost</t>
  </si>
  <si>
    <t>Selling</t>
  </si>
  <si>
    <t>Price</t>
  </si>
  <si>
    <t>Net profit</t>
  </si>
  <si>
    <t>Total material used:</t>
  </si>
  <si>
    <t>Total grade</t>
  </si>
  <si>
    <t>produced</t>
  </si>
  <si>
    <t>per unit</t>
  </si>
  <si>
    <t>Treatment cost:</t>
  </si>
  <si>
    <t>Total</t>
  </si>
  <si>
    <t>treatment</t>
  </si>
  <si>
    <t>cost</t>
  </si>
  <si>
    <t>Treatment</t>
  </si>
  <si>
    <t>target</t>
  </si>
  <si>
    <t xml:space="preserve">Total </t>
  </si>
  <si>
    <t>Profit</t>
  </si>
  <si>
    <t xml:space="preserve">       Max allowed fraction constraints</t>
  </si>
  <si>
    <t xml:space="preserve">      Min allowed fraction constraints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</si>
  <si>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</si>
  <si>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</si>
  <si>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</si>
  <si>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</si>
  <si>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</si>
  <si>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</si>
  <si>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</si>
  <si>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</si>
  <si>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</si>
  <si>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</si>
  <si>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r>
      <t xml:space="preserve">Save-It Company. 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</t>
    </r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</si>
  <si>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</si>
  <si>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</si>
  <si>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</si>
  <si>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</si>
  <si>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</si>
  <si>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112</t>
  </si>
  <si>
    <t xml:space="preserve">     Numerics                          79</t>
  </si>
  <si>
    <t xml:space="preserve">       Adjustables                     12         Unlimited</t>
  </si>
  <si>
    <t xml:space="preserve">         Continuous                    12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</si>
  <si>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</si>
  <si>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</si>
  <si>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58</t>
  </si>
  <si>
    <t xml:space="preserve">       Formulas                         9</t>
  </si>
  <si>
    <t xml:space="preserve">     Strings                            0</t>
  </si>
  <si>
    <t xml:space="preserve">     Constraints                       33         Unlimited</t>
  </si>
  <si>
    <t xml:space="preserve">   Nonlinears                           0         Unlimited</t>
  </si>
  <si>
    <t xml:space="preserve">   Coefficients                       122</t>
  </si>
  <si>
    <t xml:space="preserve">   Minimum coefficient value:        0.1  on Sheet1!G7</t>
  </si>
  <si>
    <t xml:space="preserve">   Minimum coefficient in formula:   Sheet1!D32</t>
  </si>
  <si>
    <t xml:space="preserve">   Maximum coefficient value:        30000  on &lt;RHS&gt;</t>
  </si>
  <si>
    <t xml:space="preserve">   Maximum coefficient in formula:   Sheet1!I13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</si>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</sst>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10" x14ac:knownFonts="1">
    <font>
      <sz val="10"/>
      <name val="Arial"/>
    </font>
    <font>
      <u/>
      <sz val="10"/>
      <name val="Arial"/>
      <family val="2"/>
    </font>
    <font>
      <sz val="14"/>
      <name val="Arial"/>
      <family val="2"/>
    </font>
    <font>
      <i/>
      <sz val="14"/>
      <name val="Arial"/>
      <family val="2"/>
    </font>
    <font>
      <sz val="10"/>
      <color indexed="12"/>
      <name val="Arial"/>
      <family val="2"/>
    </font>
    <font>
      <sz val="10"/>
      <name val="Arial"/>
      <family val="2"/>
    </font>
    <font>
      <sz val="10"/>
      <color indexed="39"/>
      <name val="Arial"/>
      <family val="2"/>
    </font>
    <font>
      <sz val="10"/>
      <color indexed="30"/>
      <name val="Arial"/>
      <family val="2"/>
    </font>
    <font>
      <sz val="9"/>
      <name val="Courier"/>
    </font>
    <font>
      <sz val="9"/>
      <color indexed="10"/>
      <name val="Courier"/>
    </font>
  </fonts>
  <fills count="6">
    <fill>
      <patternFill patternType="none"/>
    </fill>
    <fill>
      <patternFill patternType="gray125"/>
    </fill>
    <fill>
      <patternFill patternType="solid">
        <fgColor indexed="34"/>
        <bgColor indexed="64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4" fillId="0" borderId="0" xfId="1" applyAlignment="1">
      <alignment horizontal="center"/>
      <protection locked="0"/>
    </xf>
    <xf numFmtId="0" fontId="5" fillId="0" borderId="0" xfId="0" applyFont="1" applyAlignment="1">
      <alignment horizontal="center"/>
    </xf>
    <xf numFmtId="0" fontId="0" fillId="2" borderId="0" xfId="0" applyFill="1"/>
    <xf numFmtId="0" fontId="6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7" fillId="0" borderId="0" xfId="0" applyFont="1"/>
    <xf numFmtId="0" fontId="0" fillId="4" borderId="0" xfId="0" applyFill="1" applyAlignment="1">
      <alignment horizontal="right"/>
    </xf>
    <xf numFmtId="0" fontId="0" fillId="4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8" fillId="0" borderId="0" xfId="0" applyFont="1"/>
    <xf numFmtId="166" fontId="8" fillId="0" borderId="0" xfId="0" applyNumberFormat="1" applyFont="1" applyAlignment="1">
      <alignment horizontal="left"/>
    </xf>
    <xf numFmtId="167" fontId="8" fillId="0" borderId="0" xfId="0" applyNumberFormat="1" applyFont="1" applyAlignment="1">
      <alignment horizontal="left"/>
    </xf>
    <xf numFmtId="0" fontId="9" fillId="0" borderId="0" xfId="0" applyFont="1"/>
    <xf numFmtId="165" fontId="8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topLeftCell="A21" workbookViewId="0"/>
  </sheetViews>
  <sheetFormatPr defaultRowHeight="12.5" x14ac:dyDescent="0.25"/>
  <cols>
    <col min="1" max="3" width="30.6328125" customWidth="1"/>
  </cols>
  <sheetData>
    <row r="1" spans="1:3" x14ac:dyDescent="0.25">
      <c r="A1" s="18" t="s">
        <v>39</v>
      </c>
      <c r="B1" s="18"/>
      <c r="C1" s="18"/>
    </row>
    <row r="2" spans="1:3" x14ac:dyDescent="0.25">
      <c r="A2" s="18" t="s">
        <v>40</v>
      </c>
      <c r="B2" s="18"/>
      <c r="C2" s="18"/>
    </row>
    <row r="3" spans="1:3" x14ac:dyDescent="0.25">
      <c r="A3" s="18"/>
      <c r="B3" s="18"/>
      <c r="C3" s="18"/>
    </row>
    <row r="4" spans="1:3" x14ac:dyDescent="0.25">
      <c r="A4" s="18" t="s">
        <v>81</v>
      </c>
      <c r="B4" s="19">
        <v>43762.437847222223</v>
      </c>
      <c r="C4" s="20">
        <v>43762.437847222223</v>
      </c>
    </row>
    <row r="5" spans="1:3" x14ac:dyDescent="0.25">
      <c r="A5" s="18"/>
      <c r="B5" s="18"/>
      <c r="C5" s="18"/>
    </row>
    <row r="6" spans="1:3" x14ac:dyDescent="0.25">
      <c r="A6" s="18"/>
      <c r="B6" s="18"/>
      <c r="C6" s="18"/>
    </row>
    <row r="7" spans="1:3" x14ac:dyDescent="0.25">
      <c r="A7" s="18" t="s">
        <v>41</v>
      </c>
      <c r="B7" s="18"/>
      <c r="C7" s="18"/>
    </row>
    <row r="8" spans="1:3" x14ac:dyDescent="0.25">
      <c r="A8" s="18"/>
      <c r="B8" s="18"/>
      <c r="C8" s="18"/>
    </row>
    <row r="9" spans="1:3" x14ac:dyDescent="0.25">
      <c r="A9" s="18" t="s">
        <v>42</v>
      </c>
      <c r="B9" s="18"/>
      <c r="C9" s="18"/>
    </row>
    <row r="10" spans="1:3" x14ac:dyDescent="0.25">
      <c r="A10" s="18" t="s">
        <v>43</v>
      </c>
      <c r="B10" s="18"/>
      <c r="C10" s="18"/>
    </row>
    <row r="11" spans="1:3" x14ac:dyDescent="0.25">
      <c r="A11" s="18" t="s">
        <v>44</v>
      </c>
      <c r="B11" s="18"/>
      <c r="C11" s="18"/>
    </row>
    <row r="12" spans="1:3" x14ac:dyDescent="0.25">
      <c r="A12" s="18" t="s">
        <v>45</v>
      </c>
      <c r="B12" s="18"/>
      <c r="C12" s="18"/>
    </row>
    <row r="13" spans="1:3" x14ac:dyDescent="0.25">
      <c r="A13" s="18" t="s">
        <v>46</v>
      </c>
      <c r="B13" s="18"/>
      <c r="C13" s="18"/>
    </row>
    <row r="14" spans="1:3" x14ac:dyDescent="0.25">
      <c r="A14" s="18" t="s">
        <v>47</v>
      </c>
      <c r="B14" s="18"/>
      <c r="C14" s="18"/>
    </row>
    <row r="15" spans="1:3" x14ac:dyDescent="0.25">
      <c r="A15" s="18" t="s">
        <v>48</v>
      </c>
      <c r="B15" s="18"/>
      <c r="C15" s="18"/>
    </row>
    <row r="16" spans="1:3" x14ac:dyDescent="0.25">
      <c r="A16" s="18" t="s">
        <v>49</v>
      </c>
      <c r="B16" s="18"/>
      <c r="C16" s="18"/>
    </row>
    <row r="17" spans="1:3" x14ac:dyDescent="0.25">
      <c r="A17" s="18" t="s">
        <v>50</v>
      </c>
      <c r="B17" s="18"/>
      <c r="C17" s="18"/>
    </row>
    <row r="18" spans="1:3" x14ac:dyDescent="0.25">
      <c r="A18" s="18" t="s">
        <v>51</v>
      </c>
      <c r="B18" s="18"/>
      <c r="C18" s="18"/>
    </row>
    <row r="19" spans="1:3" x14ac:dyDescent="0.25">
      <c r="A19" s="18" t="s">
        <v>52</v>
      </c>
      <c r="B19" s="18"/>
      <c r="C19" s="18"/>
    </row>
    <row r="20" spans="1:3" x14ac:dyDescent="0.25">
      <c r="A20" s="18" t="s">
        <v>53</v>
      </c>
      <c r="B20" s="18"/>
      <c r="C20" s="18"/>
    </row>
    <row r="21" spans="1:3" x14ac:dyDescent="0.25">
      <c r="A21" s="18" t="s">
        <v>54</v>
      </c>
      <c r="B21" s="18"/>
      <c r="C21" s="18"/>
    </row>
    <row r="22" spans="1:3" x14ac:dyDescent="0.25">
      <c r="A22" s="18" t="s">
        <v>55</v>
      </c>
      <c r="B22" s="18"/>
      <c r="C22" s="18"/>
    </row>
    <row r="23" spans="1:3" x14ac:dyDescent="0.25">
      <c r="A23" s="18"/>
      <c r="B23" s="18"/>
      <c r="C23" s="18"/>
    </row>
    <row r="24" spans="1:3" x14ac:dyDescent="0.25">
      <c r="A24" s="18" t="s">
        <v>56</v>
      </c>
      <c r="B24" s="18"/>
      <c r="C24" s="18"/>
    </row>
    <row r="25" spans="1:3" x14ac:dyDescent="0.25">
      <c r="A25" s="18" t="s">
        <v>57</v>
      </c>
      <c r="B25" s="18"/>
      <c r="C25" s="18"/>
    </row>
    <row r="26" spans="1:3" x14ac:dyDescent="0.25">
      <c r="A26" s="18" t="s">
        <v>58</v>
      </c>
      <c r="B26" s="18"/>
      <c r="C26" s="18"/>
    </row>
    <row r="27" spans="1:3" x14ac:dyDescent="0.25">
      <c r="A27" s="18" t="s">
        <v>59</v>
      </c>
      <c r="B27" s="18"/>
      <c r="C27" s="18"/>
    </row>
    <row r="28" spans="1:3" x14ac:dyDescent="0.25">
      <c r="A28" s="18"/>
      <c r="B28" s="18"/>
      <c r="C28" s="18"/>
    </row>
    <row r="29" spans="1:3" x14ac:dyDescent="0.25">
      <c r="A29" s="18" t="s">
        <v>60</v>
      </c>
      <c r="B29" s="18" t="s">
        <v>61</v>
      </c>
      <c r="C29" s="18"/>
    </row>
    <row r="30" spans="1:3" x14ac:dyDescent="0.25">
      <c r="A30" s="18"/>
      <c r="B30" s="18"/>
      <c r="C30" s="18"/>
    </row>
    <row r="31" spans="1:3" x14ac:dyDescent="0.25">
      <c r="A31" s="18" t="s">
        <v>62</v>
      </c>
      <c r="B31" s="21" t="s">
        <v>63</v>
      </c>
      <c r="C31" s="18"/>
    </row>
    <row r="32" spans="1:3" x14ac:dyDescent="0.25">
      <c r="A32" s="18"/>
      <c r="B32" s="18"/>
      <c r="C32" s="18"/>
    </row>
    <row r="33" spans="1:3" x14ac:dyDescent="0.25">
      <c r="A33" s="18" t="s">
        <v>64</v>
      </c>
      <c r="B33" s="22">
        <v>35109.649122807001</v>
      </c>
      <c r="C33" s="18"/>
    </row>
    <row r="34" spans="1:3" x14ac:dyDescent="0.25">
      <c r="A34" s="18"/>
      <c r="B34" s="18"/>
      <c r="C34" s="18"/>
    </row>
    <row r="35" spans="1:3" x14ac:dyDescent="0.25">
      <c r="A35" s="18" t="s">
        <v>65</v>
      </c>
      <c r="B35" s="22" t="s">
        <v>66</v>
      </c>
      <c r="C35" s="18"/>
    </row>
    <row r="36" spans="1:3" x14ac:dyDescent="0.25">
      <c r="A36" s="18"/>
      <c r="B36" s="18"/>
      <c r="C36" s="18"/>
    </row>
    <row r="37" spans="1:3" x14ac:dyDescent="0.25">
      <c r="A37" s="18" t="s">
        <v>67</v>
      </c>
      <c r="B37" s="22">
        <v>0</v>
      </c>
      <c r="C37" s="18"/>
    </row>
    <row r="38" spans="1:3" x14ac:dyDescent="0.25">
      <c r="A38" s="18"/>
      <c r="B38" s="18"/>
      <c r="C38" s="18"/>
    </row>
    <row r="39" spans="1:3" x14ac:dyDescent="0.25">
      <c r="A39" s="18" t="s">
        <v>68</v>
      </c>
      <c r="B39" s="18" t="s">
        <v>69</v>
      </c>
      <c r="C39" s="18"/>
    </row>
    <row r="40" spans="1:3" x14ac:dyDescent="0.25">
      <c r="A40" s="18"/>
      <c r="B40" s="18"/>
      <c r="C40" s="18"/>
    </row>
    <row r="41" spans="1:3" x14ac:dyDescent="0.25">
      <c r="A41" s="18" t="s">
        <v>70</v>
      </c>
      <c r="B41" s="18" t="s">
        <v>66</v>
      </c>
      <c r="C41" s="18"/>
    </row>
    <row r="42" spans="1:3" x14ac:dyDescent="0.25">
      <c r="A42" s="18"/>
      <c r="B42" s="18"/>
      <c r="C42" s="18"/>
    </row>
    <row r="43" spans="1:3" x14ac:dyDescent="0.25">
      <c r="A43" s="18" t="s">
        <v>71</v>
      </c>
      <c r="B43" s="22">
        <v>10</v>
      </c>
      <c r="C43" s="18"/>
    </row>
    <row r="44" spans="1:3" x14ac:dyDescent="0.25">
      <c r="A44" s="18"/>
      <c r="B44" s="18"/>
      <c r="C44" s="18"/>
    </row>
    <row r="45" spans="1:3" x14ac:dyDescent="0.25">
      <c r="A45" s="18" t="s">
        <v>72</v>
      </c>
      <c r="B45" s="22" t="s">
        <v>66</v>
      </c>
      <c r="C45" s="18"/>
    </row>
    <row r="46" spans="1:3" x14ac:dyDescent="0.25">
      <c r="A46" s="18"/>
      <c r="B46" s="18"/>
      <c r="C46" s="18"/>
    </row>
    <row r="47" spans="1:3" x14ac:dyDescent="0.25">
      <c r="A47" s="18" t="s">
        <v>73</v>
      </c>
      <c r="B47" s="22" t="s">
        <v>66</v>
      </c>
      <c r="C47" s="18"/>
    </row>
    <row r="48" spans="1:3" x14ac:dyDescent="0.25">
      <c r="A48" s="18"/>
      <c r="B48" s="18"/>
      <c r="C48" s="18"/>
    </row>
    <row r="49" spans="1:3" x14ac:dyDescent="0.25">
      <c r="A49" s="18" t="s">
        <v>74</v>
      </c>
      <c r="B49" s="18" t="s">
        <v>75</v>
      </c>
      <c r="C49" s="18"/>
    </row>
    <row r="50" spans="1:3" x14ac:dyDescent="0.25">
      <c r="A50" s="18" t="s">
        <v>76</v>
      </c>
      <c r="B50" s="18" t="s">
        <v>75</v>
      </c>
      <c r="C50" s="18"/>
    </row>
    <row r="51" spans="1:3" x14ac:dyDescent="0.25">
      <c r="A51" s="18" t="s">
        <v>77</v>
      </c>
      <c r="B51" s="18" t="s">
        <v>75</v>
      </c>
      <c r="C51" s="18"/>
    </row>
    <row r="52" spans="1:3" x14ac:dyDescent="0.25">
      <c r="A52" s="18" t="s">
        <v>78</v>
      </c>
      <c r="B52" s="18" t="s">
        <v>75</v>
      </c>
      <c r="C52" s="18"/>
    </row>
    <row r="53" spans="1:3" x14ac:dyDescent="0.25">
      <c r="A53" s="18" t="s">
        <v>79</v>
      </c>
      <c r="B53" s="18" t="s">
        <v>75</v>
      </c>
      <c r="C53" s="18"/>
    </row>
    <row r="54" spans="1:3" x14ac:dyDescent="0.25">
      <c r="A54" s="18"/>
      <c r="B54" s="18"/>
      <c r="C54" s="18"/>
    </row>
    <row r="55" spans="1:3" x14ac:dyDescent="0.25">
      <c r="A55" s="18" t="s">
        <v>80</v>
      </c>
      <c r="B55" s="18"/>
      <c r="C55" s="1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tabSelected="1" workbookViewId="0">
      <selection activeCell="F12" sqref="F12"/>
    </sheetView>
  </sheetViews>
  <sheetFormatPr defaultRowHeight="12.5" x14ac:dyDescent="0.25"/>
  <cols>
    <col min="7" max="7" width="10" customWidth="1"/>
    <col min="8" max="8" width="8.1796875" customWidth="1"/>
    <col min="9" max="9" width="10" customWidth="1"/>
  </cols>
  <sheetData>
    <row r="1" spans="1:11" ht="17.5" x14ac:dyDescent="0.35">
      <c r="A1" s="3" t="s">
        <v>38</v>
      </c>
      <c r="B1" s="3"/>
      <c r="C1" s="3"/>
      <c r="D1" s="3"/>
      <c r="E1" s="3"/>
    </row>
    <row r="3" spans="1:11" x14ac:dyDescent="0.25">
      <c r="D3" t="s">
        <v>4</v>
      </c>
    </row>
    <row r="4" spans="1:11" x14ac:dyDescent="0.25">
      <c r="C4" t="s">
        <v>7</v>
      </c>
      <c r="G4" t="s">
        <v>15</v>
      </c>
      <c r="H4" s="4" t="s">
        <v>10</v>
      </c>
      <c r="I4" s="4" t="s">
        <v>11</v>
      </c>
      <c r="J4" s="4" t="s">
        <v>13</v>
      </c>
      <c r="K4" s="7" t="s">
        <v>24</v>
      </c>
    </row>
    <row r="5" spans="1:11" x14ac:dyDescent="0.25">
      <c r="B5" s="2" t="s">
        <v>0</v>
      </c>
      <c r="C5" s="2">
        <v>1</v>
      </c>
      <c r="D5" s="2">
        <v>2</v>
      </c>
      <c r="E5" s="2">
        <v>3</v>
      </c>
      <c r="F5" s="2">
        <v>4</v>
      </c>
      <c r="G5" s="1" t="s">
        <v>16</v>
      </c>
      <c r="H5" s="2" t="s">
        <v>17</v>
      </c>
      <c r="I5" s="2" t="s">
        <v>12</v>
      </c>
      <c r="J5" s="2" t="s">
        <v>17</v>
      </c>
      <c r="K5" s="2" t="s">
        <v>25</v>
      </c>
    </row>
    <row r="6" spans="1:11" x14ac:dyDescent="0.25">
      <c r="B6" s="4" t="s">
        <v>1</v>
      </c>
      <c r="C6" s="6">
        <v>644.73684210526278</v>
      </c>
      <c r="D6" s="6">
        <v>859.64912280701708</v>
      </c>
      <c r="E6" s="6">
        <v>214.91228070175421</v>
      </c>
      <c r="F6" s="6">
        <v>429.82456140350854</v>
      </c>
      <c r="G6" s="10">
        <f>SUM(C6:F6)</f>
        <v>2149.1228070175425</v>
      </c>
      <c r="H6" s="8">
        <v>3</v>
      </c>
      <c r="I6" s="8">
        <v>8.5</v>
      </c>
      <c r="J6" s="8">
        <f>I6-H6</f>
        <v>5.5</v>
      </c>
      <c r="K6" s="17">
        <f>SUMPRODUCT(J6:J8,G6:G8)</f>
        <v>35109.649122807015</v>
      </c>
    </row>
    <row r="7" spans="1:11" x14ac:dyDescent="0.25">
      <c r="B7" s="4" t="s">
        <v>2</v>
      </c>
      <c r="C7" s="6">
        <v>2355.2631578947371</v>
      </c>
      <c r="D7" s="6">
        <v>517.54385964912296</v>
      </c>
      <c r="E7" s="6">
        <v>1785.0877192982457</v>
      </c>
      <c r="F7" s="6">
        <v>517.54385964912296</v>
      </c>
      <c r="G7" s="10">
        <f>SUM(C7:F7)</f>
        <v>5175.438596491229</v>
      </c>
      <c r="H7" s="8">
        <v>2.5</v>
      </c>
      <c r="I7" s="8">
        <v>7</v>
      </c>
      <c r="J7" s="8">
        <f>I7-H7</f>
        <v>4.5</v>
      </c>
    </row>
    <row r="8" spans="1:11" x14ac:dyDescent="0.25">
      <c r="B8" s="4" t="s">
        <v>3</v>
      </c>
      <c r="C8" s="6">
        <v>0</v>
      </c>
      <c r="D8" s="6">
        <v>0</v>
      </c>
      <c r="E8" s="6">
        <v>0</v>
      </c>
      <c r="F8" s="6">
        <v>0</v>
      </c>
      <c r="G8" s="10">
        <f>SUM(C8:F8)</f>
        <v>0</v>
      </c>
      <c r="H8" s="8">
        <v>2</v>
      </c>
      <c r="I8" s="8">
        <v>5.5</v>
      </c>
      <c r="J8" s="8">
        <f>I8-H8</f>
        <v>3.5</v>
      </c>
    </row>
    <row r="9" spans="1:11" x14ac:dyDescent="0.25">
      <c r="B9" s="5" t="s">
        <v>18</v>
      </c>
      <c r="C9" s="16">
        <v>3</v>
      </c>
      <c r="D9" s="16">
        <v>6</v>
      </c>
      <c r="E9" s="16">
        <v>4</v>
      </c>
      <c r="F9" s="16">
        <v>5</v>
      </c>
    </row>
    <row r="10" spans="1:11" x14ac:dyDescent="0.25">
      <c r="B10" s="5"/>
      <c r="H10" s="4" t="s">
        <v>19</v>
      </c>
      <c r="J10" s="2" t="s">
        <v>22</v>
      </c>
    </row>
    <row r="11" spans="1:11" x14ac:dyDescent="0.25">
      <c r="B11" s="5" t="s">
        <v>9</v>
      </c>
      <c r="C11" s="8">
        <v>1500</v>
      </c>
      <c r="D11" s="8">
        <v>1000</v>
      </c>
      <c r="E11" s="8">
        <v>2000</v>
      </c>
      <c r="F11" s="8">
        <v>500</v>
      </c>
      <c r="H11" s="4" t="s">
        <v>20</v>
      </c>
      <c r="J11" s="2" t="s">
        <v>21</v>
      </c>
    </row>
    <row r="12" spans="1:11" x14ac:dyDescent="0.25">
      <c r="B12" s="5"/>
      <c r="C12" s="14" t="str">
        <f>[1]!WB(C13,"&gt;=",C11)</f>
        <v>&gt;=</v>
      </c>
      <c r="D12" s="14" t="str">
        <f>[1]!WB(D13,"&gt;=",D11)</f>
        <v>&gt;=</v>
      </c>
      <c r="E12" s="14" t="str">
        <f>[1]!WB(E13,"&gt;=",E11)</f>
        <v>=&gt;=</v>
      </c>
      <c r="F12" s="14" t="str">
        <f>[1]!WB(F13,"&gt;=",F11)</f>
        <v>&gt;=</v>
      </c>
      <c r="H12" s="2" t="s">
        <v>21</v>
      </c>
      <c r="J12" s="2" t="s">
        <v>23</v>
      </c>
    </row>
    <row r="13" spans="1:11" x14ac:dyDescent="0.25">
      <c r="B13" s="5" t="s">
        <v>14</v>
      </c>
      <c r="C13" s="10">
        <f>SUM(C6:C8)</f>
        <v>3000</v>
      </c>
      <c r="D13" s="10">
        <f>SUM(D6:D8)</f>
        <v>1377.19298245614</v>
      </c>
      <c r="E13" s="10">
        <f>SUM(E6:E8)</f>
        <v>2000</v>
      </c>
      <c r="F13" s="10">
        <f>SUM(F6:F8)</f>
        <v>947.36842105263145</v>
      </c>
      <c r="H13" s="10">
        <f>SUMPRODUCT(C13:F13,C9:F9)</f>
        <v>29999.999999999996</v>
      </c>
      <c r="I13" t="str">
        <f>[1]!WB(H13,"=",J13)</f>
        <v>=</v>
      </c>
      <c r="J13" s="8">
        <v>30000</v>
      </c>
    </row>
    <row r="14" spans="1:11" x14ac:dyDescent="0.25">
      <c r="C14" s="15" t="str">
        <f>[1]!WB(C13,"&lt;=",C15)</f>
        <v>=&lt;=</v>
      </c>
      <c r="D14" s="15" t="str">
        <f>[1]!WB(D13,"&lt;=",D15)</f>
        <v>&lt;=</v>
      </c>
      <c r="E14" s="15" t="str">
        <f>[1]!WB(E13,"&lt;=",E15)</f>
        <v>&lt;=</v>
      </c>
      <c r="F14" s="15" t="str">
        <f>[1]!WB(F13,"&lt;=",F15)</f>
        <v>&lt;=</v>
      </c>
    </row>
    <row r="15" spans="1:11" x14ac:dyDescent="0.25">
      <c r="B15" s="5" t="s">
        <v>8</v>
      </c>
      <c r="C15" s="8">
        <v>3000</v>
      </c>
      <c r="D15" s="8">
        <v>2000</v>
      </c>
      <c r="E15" s="8">
        <v>4000</v>
      </c>
      <c r="F15" s="8">
        <v>1000</v>
      </c>
    </row>
    <row r="18" spans="2:12" x14ac:dyDescent="0.25">
      <c r="C18" t="s">
        <v>5</v>
      </c>
    </row>
    <row r="19" spans="2:12" x14ac:dyDescent="0.25">
      <c r="B19" s="2" t="s">
        <v>0</v>
      </c>
      <c r="C19" s="2">
        <v>1</v>
      </c>
      <c r="D19" s="2">
        <v>2</v>
      </c>
      <c r="E19" s="2">
        <v>3</v>
      </c>
      <c r="F19" s="2">
        <v>4</v>
      </c>
    </row>
    <row r="20" spans="2:12" x14ac:dyDescent="0.25">
      <c r="B20" s="4" t="s">
        <v>1</v>
      </c>
      <c r="C20" s="16">
        <v>0</v>
      </c>
      <c r="D20" s="16">
        <v>0.4</v>
      </c>
      <c r="E20" s="16">
        <v>0</v>
      </c>
      <c r="F20" s="16">
        <v>0.2</v>
      </c>
    </row>
    <row r="21" spans="2:12" x14ac:dyDescent="0.25">
      <c r="B21" s="4" t="s">
        <v>2</v>
      </c>
      <c r="C21" s="16">
        <v>0</v>
      </c>
      <c r="D21" s="16">
        <v>0.1</v>
      </c>
      <c r="E21" s="16">
        <v>0</v>
      </c>
      <c r="F21" s="16">
        <v>0.1</v>
      </c>
    </row>
    <row r="22" spans="2:12" x14ac:dyDescent="0.25">
      <c r="B22" s="4" t="s">
        <v>3</v>
      </c>
      <c r="C22" s="16">
        <v>0</v>
      </c>
      <c r="D22" s="16">
        <v>0</v>
      </c>
      <c r="E22" s="16">
        <v>0</v>
      </c>
      <c r="F22" s="16">
        <v>0</v>
      </c>
    </row>
    <row r="24" spans="2:12" x14ac:dyDescent="0.25">
      <c r="C24" t="s">
        <v>6</v>
      </c>
    </row>
    <row r="25" spans="2:12" x14ac:dyDescent="0.25">
      <c r="B25" s="2" t="s">
        <v>0</v>
      </c>
      <c r="C25" s="2">
        <v>1</v>
      </c>
      <c r="D25" s="2">
        <v>2</v>
      </c>
      <c r="E25" s="2">
        <v>3</v>
      </c>
      <c r="F25" s="2">
        <v>4</v>
      </c>
    </row>
    <row r="26" spans="2:12" x14ac:dyDescent="0.25">
      <c r="B26" s="4" t="s">
        <v>1</v>
      </c>
      <c r="C26" s="16">
        <v>0.3</v>
      </c>
      <c r="D26" s="16">
        <v>1</v>
      </c>
      <c r="E26" s="16">
        <v>0.5</v>
      </c>
      <c r="F26" s="16">
        <v>0.2</v>
      </c>
    </row>
    <row r="27" spans="2:12" x14ac:dyDescent="0.25">
      <c r="B27" s="4" t="s">
        <v>2</v>
      </c>
      <c r="C27" s="16">
        <v>0.5</v>
      </c>
      <c r="D27" s="16">
        <v>1</v>
      </c>
      <c r="E27" s="16">
        <v>1</v>
      </c>
      <c r="F27" s="16">
        <v>0.1</v>
      </c>
    </row>
    <row r="28" spans="2:12" x14ac:dyDescent="0.25">
      <c r="B28" s="4" t="s">
        <v>3</v>
      </c>
      <c r="C28" s="16">
        <v>0.7</v>
      </c>
      <c r="D28" s="16">
        <v>1</v>
      </c>
      <c r="E28" s="16">
        <v>1</v>
      </c>
      <c r="F28" s="16">
        <v>1</v>
      </c>
    </row>
    <row r="30" spans="2:12" x14ac:dyDescent="0.25">
      <c r="C30" t="s">
        <v>27</v>
      </c>
      <c r="G30" t="s">
        <v>28</v>
      </c>
    </row>
    <row r="31" spans="2:12" x14ac:dyDescent="0.25">
      <c r="C31" s="11" t="str">
        <f>[1]!WB(C6,"&gt;=",C20*$G6)</f>
        <v>&gt;=</v>
      </c>
      <c r="D31" s="11" t="str">
        <f>[1]!WB(D6,"&gt;=",D20*$G6)</f>
        <v>=&gt;=</v>
      </c>
      <c r="E31" s="11" t="str">
        <f>[1]!WB(E6,"&gt;=",E20*$G6)</f>
        <v>&gt;=</v>
      </c>
      <c r="F31" s="11" t="str">
        <f>[1]!WB(F6,"&gt;=",F20*$G6)</f>
        <v>=&gt;=</v>
      </c>
      <c r="G31" s="8" t="s">
        <v>29</v>
      </c>
      <c r="H31" s="9" t="s">
        <v>30</v>
      </c>
      <c r="I31" s="10" t="s">
        <v>31</v>
      </c>
      <c r="J31" s="11" t="s">
        <v>32</v>
      </c>
      <c r="K31" s="12" t="s">
        <v>33</v>
      </c>
      <c r="L31" t="s">
        <v>34</v>
      </c>
    </row>
    <row r="32" spans="2:12" x14ac:dyDescent="0.25">
      <c r="C32" s="11" t="str">
        <f>[1]!WB(C7,"&gt;=",C21*$G7)</f>
        <v>&gt;=</v>
      </c>
      <c r="D32" s="11" t="str">
        <f>[1]!WB(D7,"&gt;=",D21*$G7)</f>
        <v>=&gt;=</v>
      </c>
      <c r="E32" s="11" t="str">
        <f>[1]!WB(E7,"&gt;=",E21*$G7)</f>
        <v>&gt;=</v>
      </c>
      <c r="F32" s="11" t="str">
        <f>[1]!WB(F7,"&gt;=",F21*$G7)</f>
        <v>=&gt;=</v>
      </c>
    </row>
    <row r="33" spans="3:10" x14ac:dyDescent="0.25">
      <c r="C33" s="11" t="str">
        <f>[1]!WB(C8,"&gt;=",C22*$G8)</f>
        <v>=&gt;=</v>
      </c>
      <c r="D33" s="11" t="str">
        <f>[1]!WB(D8,"&gt;=",D22*$G8)</f>
        <v>=&gt;=</v>
      </c>
      <c r="E33" s="11" t="str">
        <f>[1]!WB(E8,"&gt;=",E22*$G8)</f>
        <v>=&gt;=</v>
      </c>
      <c r="F33" s="11" t="str">
        <f>[1]!WB(F8,"&gt;=",F22*$G8)</f>
        <v>=&gt;=</v>
      </c>
      <c r="H33" t="s">
        <v>35</v>
      </c>
    </row>
    <row r="34" spans="3:10" x14ac:dyDescent="0.25">
      <c r="H34" s="13" t="s">
        <v>36</v>
      </c>
      <c r="I34" s="13"/>
      <c r="J34" t="s">
        <v>37</v>
      </c>
    </row>
    <row r="35" spans="3:10" x14ac:dyDescent="0.25">
      <c r="C35" t="s">
        <v>26</v>
      </c>
    </row>
    <row r="36" spans="3:10" x14ac:dyDescent="0.25">
      <c r="C36" s="11" t="str">
        <f>[1]!WB(C6,"&lt;=",C26*$G6)</f>
        <v>=&lt;=</v>
      </c>
      <c r="D36" s="11" t="str">
        <f>[1]!WB(D6,"&lt;=",D26*$G6)</f>
        <v>&lt;=</v>
      </c>
      <c r="E36" s="11" t="str">
        <f>[1]!WB(E6,"&lt;=",E26*$G6)</f>
        <v>&lt;=</v>
      </c>
      <c r="F36" s="11" t="str">
        <f>[1]!WB(F6,"&lt;=",F26*$G6)</f>
        <v>=&lt;=</v>
      </c>
    </row>
    <row r="37" spans="3:10" x14ac:dyDescent="0.25">
      <c r="C37" s="11" t="str">
        <f>[1]!WB(C7,"&lt;=",C27*$G7)</f>
        <v>&lt;=</v>
      </c>
      <c r="D37" s="11" t="str">
        <f>[1]!WB(D7,"&lt;=",D27*$G7)</f>
        <v>&lt;=</v>
      </c>
      <c r="E37" s="11" t="str">
        <f>[1]!WB(E7,"&lt;=",E27*$G7)</f>
        <v>&lt;=</v>
      </c>
      <c r="F37" s="11" t="str">
        <f>[1]!WB(F7,"&lt;=",F27*$G7)</f>
        <v>=&lt;=</v>
      </c>
    </row>
    <row r="38" spans="3:10" x14ac:dyDescent="0.25">
      <c r="C38" s="11" t="str">
        <f>[1]!WB(C8,"&lt;=",C28*$G8)</f>
        <v>=&lt;=</v>
      </c>
      <c r="D38" s="11" t="str">
        <f>[1]!WB(D8,"&lt;=",D28*$G8)</f>
        <v>=&lt;=</v>
      </c>
      <c r="E38" s="11" t="str">
        <f>[1]!WB(E8,"&lt;=",E28*$G8)</f>
        <v>=&lt;=</v>
      </c>
      <c r="F38" s="11" t="str">
        <f>[1]!WB(F8,"&lt;=",F28*$G8)</f>
        <v>=&lt;=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1999-11-24T21:04:43Z</dcterms:created>
  <dcterms:modified xsi:type="dcterms:W3CDTF">2019-10-24T15:31:17Z</dcterms:modified>
</cp:coreProperties>
</file>