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Hillier11\chap08\"/>
    </mc:Choice>
  </mc:AlternateContent>
  <xr:revisionPtr revIDLastSave="0" documentId="13_ncr:1_{60DA04A9-00D3-4D6B-A6CF-54633A07812F}" xr6:coauthVersionLast="45" xr6:coauthVersionMax="45" xr10:uidLastSave="{00000000-0000-0000-0000-000000000000}"/>
  <bookViews>
    <workbookView xWindow="390" yWindow="390" windowWidth="23040" windowHeight="12525" activeTab="1" xr2:uid="{00000000-000D-0000-FFFF-FFFF00000000}"/>
  </bookViews>
  <sheets>
    <sheet name="WB! Status" sheetId="19" r:id="rId1"/>
    <sheet name="Sheet1" sheetId="1" r:id="rId2"/>
  </sheets>
  <externalReferences>
    <externalReference r:id="rId3"/>
  </externalReferences>
  <definedNames>
    <definedName name="WBMIN">Sheet1!$E$5</definedName>
  </definedNames>
  <calcPr calcId="191029"/>
  <fileRecoveryPr repairLoad="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5" i="1" l="1"/>
  <c r="E6" i="1"/>
  <c r="E7" i="1"/>
  <c r="E8" i="1"/>
  <c r="F7" i="1"/>
  <c r="H8" i="1"/>
  <c r="F6" i="1"/>
  <c r="F8" i="1"/>
  <c r="H7" i="1"/>
  <c r="H6" i="1"/>
</calcChain>
</file>

<file path=xl/sharedStrings.xml><?xml version="1.0" encoding="utf-8"?>
<sst xmlns="http://schemas.openxmlformats.org/spreadsheetml/2006/main" count="77" uniqueCount="70">
  <si>
    <t>Product 1</t>
  </si>
  <si>
    <t>Product 2</t>
  </si>
  <si>
    <t>Total over</t>
  </si>
  <si>
    <t>Limits</t>
  </si>
  <si>
    <t>Dual</t>
  </si>
  <si>
    <t>Prices</t>
  </si>
  <si>
    <t>Beam amounts:</t>
  </si>
  <si>
    <t>Exposure:</t>
  </si>
  <si>
    <t>Critical tissues:</t>
  </si>
  <si>
    <t>Tumor region:</t>
  </si>
  <si>
    <t>Center of tumor:</t>
  </si>
  <si>
    <t>&lt;--minimize</t>
  </si>
  <si>
    <t>all beams</t>
  </si>
  <si>
    <t>Color conventions:</t>
  </si>
  <si>
    <t>Data</t>
  </si>
  <si>
    <t>Decision</t>
  </si>
  <si>
    <t>Formula</t>
  </si>
  <si>
    <t>Constraint</t>
  </si>
  <si>
    <t>Objective</t>
  </si>
  <si>
    <t>Labels</t>
  </si>
  <si>
    <t>This sheet is setup to be compatible with the What'sBest solver,  see:</t>
  </si>
  <si>
    <t>http://www.lindo.com</t>
  </si>
  <si>
    <t xml:space="preserve"> to download the software.</t>
  </si>
  <si>
    <t>Dual price</t>
  </si>
  <si>
    <r>
      <t xml:space="preserve">Design for Radiation Therapy.  </t>
    </r>
    <r>
      <rPr>
        <i/>
        <sz val="14"/>
        <rFont val="Arial"/>
        <family val="2"/>
      </rPr>
      <t>What'sBest</t>
    </r>
    <r>
      <rPr>
        <sz val="14"/>
        <rFont val="Arial"/>
        <family val="2"/>
      </rPr>
      <t xml:space="preserve"> model</t>
    </r>
  </si>
  <si>
    <t xml:space="preserve"> What'sBest!® 16.0.2.5 (Aug 20, 2019) - Lib.:12.0.3977.168 - 64-bit - Status Report -</t>
  </si>
  <si>
    <t xml:space="preserve"> - Lindo Staff -</t>
  </si>
  <si>
    <t xml:space="preserve"> OBJECTIVE VALUE:        </t>
  </si>
  <si>
    <t xml:space="preserve"> BEST OBJECTIVE BOUND:   </t>
  </si>
  <si>
    <t xml:space="preserve"> INFEASIBILITY:          </t>
  </si>
  <si>
    <t xml:space="preserve"> DIRECTION:              </t>
  </si>
  <si>
    <t>Minimize</t>
  </si>
  <si>
    <t xml:space="preserve"> SOLVER TYPE:            </t>
  </si>
  <si>
    <t>. . .</t>
  </si>
  <si>
    <t xml:space="preserve"> ITERATIONS:             </t>
  </si>
  <si>
    <t xml:space="preserve"> STEPS:                  </t>
  </si>
  <si>
    <t xml:space="preserve"> ACTIVE:                 </t>
  </si>
  <si>
    <t xml:space="preserve"> SOLUTION TIME:          </t>
  </si>
  <si>
    <t>0 Hours  0 Minutes  0 Seconds</t>
  </si>
  <si>
    <t xml:space="preserve"> Extracting Data          </t>
  </si>
  <si>
    <t xml:space="preserve"> Storing Relevant Formulas          </t>
  </si>
  <si>
    <t xml:space="preserve"> Building the Model          </t>
  </si>
  <si>
    <t xml:space="preserve"> Solving          </t>
  </si>
  <si>
    <t xml:space="preserve"> End of Report</t>
  </si>
  <si>
    <t xml:space="preserve"> DATE GENERATED:</t>
  </si>
  <si>
    <t xml:space="preserve"> MODEL INFORMATION:</t>
  </si>
  <si>
    <t xml:space="preserve">   CLASSIFICATION DATA            Current   Capacity Limits</t>
  </si>
  <si>
    <t xml:space="preserve">   --------------------------------------------------------</t>
  </si>
  <si>
    <t xml:space="preserve">   Total Cells                         23</t>
  </si>
  <si>
    <t xml:space="preserve">     Numerics                          20</t>
  </si>
  <si>
    <t xml:space="preserve">       Adjustables                      2         Unlimited</t>
  </si>
  <si>
    <t xml:space="preserve">         Continuous                     2</t>
  </si>
  <si>
    <t xml:space="preserve">         Free                           0</t>
  </si>
  <si>
    <t xml:space="preserve">         Integers/Binaries            0/0         Unlimited</t>
  </si>
  <si>
    <t xml:space="preserve">       Constants                       11</t>
  </si>
  <si>
    <t xml:space="preserve">       Formulas                         7</t>
  </si>
  <si>
    <t xml:space="preserve">     Strings                            0</t>
  </si>
  <si>
    <t xml:space="preserve">     Constraints                        3         Unlimited</t>
  </si>
  <si>
    <t xml:space="preserve">   Nonlinears                           0         Unlimited</t>
  </si>
  <si>
    <t xml:space="preserve">   Coefficients                        18</t>
  </si>
  <si>
    <t xml:space="preserve">   Minimum coefficient value:        0.1  on Sheet1!D4</t>
  </si>
  <si>
    <t xml:space="preserve">   Minimum coefficient in formula:   Sheet1!E6</t>
  </si>
  <si>
    <t xml:space="preserve">   Maximum coefficient value:        6  on &lt;RHS&gt;</t>
  </si>
  <si>
    <t xml:space="preserve">   Maximum coefficient in formula:   Sheet1!F7</t>
  </si>
  <si>
    <t xml:space="preserve"> MODEL TYPE:</t>
  </si>
  <si>
    <t>Linear (Linear Program)</t>
  </si>
  <si>
    <t xml:space="preserve"> SOLUTION STATUS:        </t>
  </si>
  <si>
    <t xml:space="preserve">GLOBALLY OPTIMAL  </t>
  </si>
  <si>
    <t xml:space="preserve"> NON-DEFAULT SETTINGS:</t>
  </si>
  <si>
    <t xml:space="preserve">   WBDUAL/WBLOWER/WBUPPER Function:   Detected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</si>
</sst>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##############"/>
    <numFmt numFmtId="165" formatCode="mmm\ dd\,\ yyyy"/>
    <numFmt numFmtId="166" formatCode="hh:mm\ AM/PM"/>
  </numFmts>
  <fonts count="9" x14ac:knownFonts="1">
    <font>
      <sz val="10"/>
      <name val="Arial"/>
    </font>
    <font>
      <u/>
      <sz val="10"/>
      <name val="Arial"/>
      <family val="2"/>
    </font>
    <font>
      <sz val="10"/>
      <color indexed="12"/>
      <name val="Arial"/>
      <family val="2"/>
    </font>
    <font>
      <sz val="14"/>
      <name val="Arial"/>
      <family val="2"/>
    </font>
    <font>
      <i/>
      <sz val="14"/>
      <name val="Arial"/>
      <family val="2"/>
    </font>
    <font>
      <sz val="10"/>
      <color indexed="39"/>
      <name val="Arial"/>
      <family val="2"/>
    </font>
    <font>
      <sz val="10"/>
      <color indexed="38"/>
      <name val="Arial"/>
      <family val="2"/>
    </font>
    <font>
      <sz val="9"/>
      <name val="Courier"/>
    </font>
    <font>
      <sz val="9"/>
      <color indexed="10"/>
      <name val="Courier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13"/>
      </patternFill>
    </fill>
    <fill>
      <patternFill patternType="solid">
        <fgColor indexed="3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34"/>
        <bgColor indexed="64"/>
      </patternFill>
    </fill>
    <fill>
      <patternFill patternType="solid">
        <fgColor indexed="5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0" borderId="0" applyNumberFormat="0" applyFill="0" applyBorder="0" applyAlignment="0">
      <protection locked="0"/>
    </xf>
  </cellStyleXfs>
  <cellXfs count="23">
    <xf numFmtId="0" fontId="0" fillId="0" borderId="0" xfId="0"/>
    <xf numFmtId="0" fontId="0" fillId="0" borderId="0" xfId="0" applyAlignment="1">
      <alignment horizontal="right"/>
    </xf>
    <xf numFmtId="0" fontId="3" fillId="0" borderId="0" xfId="0" applyFont="1"/>
    <xf numFmtId="0" fontId="0" fillId="2" borderId="0" xfId="0" applyFill="1"/>
    <xf numFmtId="0" fontId="5" fillId="0" borderId="0" xfId="0" applyFont="1" applyFill="1"/>
    <xf numFmtId="0" fontId="0" fillId="3" borderId="0" xfId="0" applyFill="1"/>
    <xf numFmtId="0" fontId="0" fillId="4" borderId="0" xfId="0" applyFill="1"/>
    <xf numFmtId="0" fontId="0" fillId="5" borderId="0" xfId="0" applyFill="1" applyAlignment="1">
      <alignment horizontal="right"/>
    </xf>
    <xf numFmtId="0" fontId="6" fillId="0" borderId="0" xfId="0" applyFont="1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0" fillId="6" borderId="0" xfId="0" applyFill="1" applyAlignment="1">
      <alignment horizontal="center"/>
    </xf>
    <xf numFmtId="0" fontId="2" fillId="0" borderId="0" xfId="1" applyAlignment="1">
      <alignment horizontal="center"/>
      <protection locked="0"/>
    </xf>
    <xf numFmtId="0" fontId="0" fillId="5" borderId="0" xfId="0" applyFill="1" applyAlignment="1">
      <alignment horizontal="center"/>
    </xf>
    <xf numFmtId="0" fontId="0" fillId="3" borderId="0" xfId="0" applyFill="1" applyAlignment="1">
      <alignment horizontal="center"/>
    </xf>
    <xf numFmtId="0" fontId="0" fillId="7" borderId="0" xfId="0" applyFill="1" applyAlignment="1" applyProtection="1">
      <alignment horizontal="center"/>
      <protection locked="0"/>
    </xf>
    <xf numFmtId="0" fontId="0" fillId="7" borderId="0" xfId="0" applyFill="1"/>
    <xf numFmtId="0" fontId="7" fillId="0" borderId="0" xfId="0" applyFont="1"/>
    <xf numFmtId="165" fontId="7" fillId="0" borderId="0" xfId="0" applyNumberFormat="1" applyFont="1" applyAlignment="1">
      <alignment horizontal="left"/>
    </xf>
    <xf numFmtId="166" fontId="7" fillId="0" borderId="0" xfId="0" applyNumberFormat="1" applyFont="1" applyAlignment="1">
      <alignment horizontal="left"/>
    </xf>
    <xf numFmtId="164" fontId="7" fillId="0" borderId="0" xfId="0" applyNumberFormat="1" applyFont="1" applyAlignment="1">
      <alignment horizontal="left"/>
    </xf>
    <xf numFmtId="0" fontId="0" fillId="4" borderId="0" xfId="0" applyFill="1" applyAlignment="1" applyProtection="1">
      <alignment horizontal="center"/>
      <protection locked="0"/>
    </xf>
    <xf numFmtId="0" fontId="8" fillId="0" borderId="0" xfId="0" applyFont="1"/>
  </cellXfs>
  <cellStyles count="2">
    <cellStyle name="Adjustable" xfId="1" xr:uid="{00000000-0005-0000-0000-000000000000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Library" Target="LindoWB/wba.xla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ToolbarIcons"/>
      <sheetName val="Private"/>
      <sheetName val="WBUsers"/>
      <sheetName val="Commons"/>
      <sheetName val="WBToolBar"/>
      <sheetName val="Ribbon"/>
    </sheetNames>
    <definedNames>
      <definedName name="WB"/>
      <definedName name="WBDUAL"/>
    </definedNames>
    <sheetDataSet>
      <sheetData sheetId="0"/>
      <sheetData sheetId="1"/>
      <sheetData sheetId="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59"/>
  <sheetViews>
    <sheetView showGridLines="0" topLeftCell="A3" workbookViewId="0"/>
  </sheetViews>
  <sheetFormatPr defaultRowHeight="12.75" x14ac:dyDescent="0.2"/>
  <cols>
    <col min="1" max="3" width="30.5703125" customWidth="1"/>
  </cols>
  <sheetData>
    <row r="1" spans="1:3" x14ac:dyDescent="0.2">
      <c r="A1" s="17" t="s">
        <v>25</v>
      </c>
      <c r="B1" s="17"/>
      <c r="C1" s="17"/>
    </row>
    <row r="2" spans="1:3" x14ac:dyDescent="0.2">
      <c r="A2" s="17" t="s">
        <v>26</v>
      </c>
      <c r="B2" s="17"/>
      <c r="C2" s="17"/>
    </row>
    <row r="3" spans="1:3" x14ac:dyDescent="0.2">
      <c r="A3" s="17"/>
      <c r="B3" s="17"/>
      <c r="C3" s="17"/>
    </row>
    <row r="4" spans="1:3" x14ac:dyDescent="0.2">
      <c r="A4" s="17" t="s">
        <v>44</v>
      </c>
      <c r="B4" s="18">
        <v>43762.466944444444</v>
      </c>
      <c r="C4" s="19">
        <v>43762.466944444444</v>
      </c>
    </row>
    <row r="5" spans="1:3" x14ac:dyDescent="0.2">
      <c r="A5" s="17"/>
      <c r="B5" s="17"/>
      <c r="C5" s="17"/>
    </row>
    <row r="6" spans="1:3" x14ac:dyDescent="0.2">
      <c r="A6" s="17"/>
      <c r="B6" s="17"/>
      <c r="C6" s="17"/>
    </row>
    <row r="7" spans="1:3" x14ac:dyDescent="0.2">
      <c r="A7" s="17" t="s">
        <v>45</v>
      </c>
      <c r="B7" s="17"/>
      <c r="C7" s="17"/>
    </row>
    <row r="8" spans="1:3" x14ac:dyDescent="0.2">
      <c r="A8" s="17"/>
      <c r="B8" s="17"/>
      <c r="C8" s="17"/>
    </row>
    <row r="9" spans="1:3" x14ac:dyDescent="0.2">
      <c r="A9" s="17" t="s">
        <v>46</v>
      </c>
      <c r="B9" s="17"/>
      <c r="C9" s="17"/>
    </row>
    <row r="10" spans="1:3" x14ac:dyDescent="0.2">
      <c r="A10" s="17" t="s">
        <v>47</v>
      </c>
      <c r="B10" s="17"/>
      <c r="C10" s="17"/>
    </row>
    <row r="11" spans="1:3" x14ac:dyDescent="0.2">
      <c r="A11" s="17" t="s">
        <v>48</v>
      </c>
      <c r="B11" s="17"/>
      <c r="C11" s="17"/>
    </row>
    <row r="12" spans="1:3" x14ac:dyDescent="0.2">
      <c r="A12" s="17" t="s">
        <v>49</v>
      </c>
      <c r="B12" s="17"/>
      <c r="C12" s="17"/>
    </row>
    <row r="13" spans="1:3" x14ac:dyDescent="0.2">
      <c r="A13" s="17" t="s">
        <v>50</v>
      </c>
      <c r="B13" s="17"/>
      <c r="C13" s="17"/>
    </row>
    <row r="14" spans="1:3" x14ac:dyDescent="0.2">
      <c r="A14" s="17" t="s">
        <v>51</v>
      </c>
      <c r="B14" s="17"/>
      <c r="C14" s="17"/>
    </row>
    <row r="15" spans="1:3" x14ac:dyDescent="0.2">
      <c r="A15" s="17" t="s">
        <v>52</v>
      </c>
      <c r="B15" s="17"/>
      <c r="C15" s="17"/>
    </row>
    <row r="16" spans="1:3" x14ac:dyDescent="0.2">
      <c r="A16" s="17" t="s">
        <v>53</v>
      </c>
      <c r="B16" s="17"/>
      <c r="C16" s="17"/>
    </row>
    <row r="17" spans="1:3" x14ac:dyDescent="0.2">
      <c r="A17" s="17" t="s">
        <v>54</v>
      </c>
      <c r="B17" s="17"/>
      <c r="C17" s="17"/>
    </row>
    <row r="18" spans="1:3" x14ac:dyDescent="0.2">
      <c r="A18" s="17" t="s">
        <v>55</v>
      </c>
      <c r="B18" s="17"/>
      <c r="C18" s="17"/>
    </row>
    <row r="19" spans="1:3" x14ac:dyDescent="0.2">
      <c r="A19" s="17" t="s">
        <v>56</v>
      </c>
      <c r="B19" s="17"/>
      <c r="C19" s="17"/>
    </row>
    <row r="20" spans="1:3" x14ac:dyDescent="0.2">
      <c r="A20" s="17" t="s">
        <v>57</v>
      </c>
      <c r="B20" s="17"/>
      <c r="C20" s="17"/>
    </row>
    <row r="21" spans="1:3" x14ac:dyDescent="0.2">
      <c r="A21" s="17" t="s">
        <v>58</v>
      </c>
      <c r="B21" s="17"/>
      <c r="C21" s="17"/>
    </row>
    <row r="22" spans="1:3" x14ac:dyDescent="0.2">
      <c r="A22" s="17" t="s">
        <v>59</v>
      </c>
      <c r="B22" s="17"/>
      <c r="C22" s="17"/>
    </row>
    <row r="23" spans="1:3" x14ac:dyDescent="0.2">
      <c r="A23" s="17"/>
      <c r="B23" s="17"/>
      <c r="C23" s="17"/>
    </row>
    <row r="24" spans="1:3" x14ac:dyDescent="0.2">
      <c r="A24" s="17" t="s">
        <v>60</v>
      </c>
      <c r="B24" s="17"/>
      <c r="C24" s="17"/>
    </row>
    <row r="25" spans="1:3" x14ac:dyDescent="0.2">
      <c r="A25" s="17" t="s">
        <v>61</v>
      </c>
      <c r="B25" s="17"/>
      <c r="C25" s="17"/>
    </row>
    <row r="26" spans="1:3" x14ac:dyDescent="0.2">
      <c r="A26" s="17" t="s">
        <v>62</v>
      </c>
      <c r="B26" s="17"/>
      <c r="C26" s="17"/>
    </row>
    <row r="27" spans="1:3" x14ac:dyDescent="0.2">
      <c r="A27" s="17" t="s">
        <v>63</v>
      </c>
      <c r="B27" s="17"/>
      <c r="C27" s="17"/>
    </row>
    <row r="28" spans="1:3" x14ac:dyDescent="0.2">
      <c r="A28" s="17"/>
      <c r="B28" s="17"/>
      <c r="C28" s="17"/>
    </row>
    <row r="29" spans="1:3" x14ac:dyDescent="0.2">
      <c r="A29" s="17" t="s">
        <v>64</v>
      </c>
      <c r="B29" s="17" t="s">
        <v>65</v>
      </c>
      <c r="C29" s="17"/>
    </row>
    <row r="30" spans="1:3" x14ac:dyDescent="0.2">
      <c r="A30" s="17"/>
      <c r="B30" s="17"/>
      <c r="C30" s="17"/>
    </row>
    <row r="31" spans="1:3" x14ac:dyDescent="0.2">
      <c r="A31" s="17" t="s">
        <v>66</v>
      </c>
      <c r="B31" s="22" t="s">
        <v>67</v>
      </c>
      <c r="C31" s="17"/>
    </row>
    <row r="32" spans="1:3" x14ac:dyDescent="0.2">
      <c r="A32" s="17"/>
      <c r="B32" s="17"/>
      <c r="C32" s="17"/>
    </row>
    <row r="33" spans="1:3" x14ac:dyDescent="0.2">
      <c r="A33" s="17" t="s">
        <v>27</v>
      </c>
      <c r="B33" s="20">
        <v>5.25</v>
      </c>
      <c r="C33" s="17"/>
    </row>
    <row r="34" spans="1:3" x14ac:dyDescent="0.2">
      <c r="A34" s="17"/>
      <c r="B34" s="17"/>
      <c r="C34" s="17"/>
    </row>
    <row r="35" spans="1:3" x14ac:dyDescent="0.2">
      <c r="A35" s="17" t="s">
        <v>28</v>
      </c>
      <c r="B35" s="20" t="s">
        <v>33</v>
      </c>
      <c r="C35" s="17"/>
    </row>
    <row r="36" spans="1:3" x14ac:dyDescent="0.2">
      <c r="A36" s="17"/>
      <c r="B36" s="17"/>
      <c r="C36" s="17"/>
    </row>
    <row r="37" spans="1:3" x14ac:dyDescent="0.2">
      <c r="A37" s="17" t="s">
        <v>29</v>
      </c>
      <c r="B37" s="20">
        <v>0</v>
      </c>
      <c r="C37" s="17"/>
    </row>
    <row r="38" spans="1:3" x14ac:dyDescent="0.2">
      <c r="A38" s="17"/>
      <c r="B38" s="17"/>
      <c r="C38" s="17"/>
    </row>
    <row r="39" spans="1:3" x14ac:dyDescent="0.2">
      <c r="A39" s="17" t="s">
        <v>30</v>
      </c>
      <c r="B39" s="17" t="s">
        <v>31</v>
      </c>
      <c r="C39" s="17"/>
    </row>
    <row r="40" spans="1:3" x14ac:dyDescent="0.2">
      <c r="A40" s="17"/>
      <c r="B40" s="17"/>
      <c r="C40" s="17"/>
    </row>
    <row r="41" spans="1:3" x14ac:dyDescent="0.2">
      <c r="A41" s="17" t="s">
        <v>32</v>
      </c>
      <c r="B41" s="17" t="s">
        <v>33</v>
      </c>
      <c r="C41" s="17"/>
    </row>
    <row r="42" spans="1:3" x14ac:dyDescent="0.2">
      <c r="A42" s="17"/>
      <c r="B42" s="17"/>
      <c r="C42" s="17"/>
    </row>
    <row r="43" spans="1:3" x14ac:dyDescent="0.2">
      <c r="A43" s="17" t="s">
        <v>34</v>
      </c>
      <c r="B43" s="20">
        <v>0</v>
      </c>
      <c r="C43" s="17"/>
    </row>
    <row r="44" spans="1:3" x14ac:dyDescent="0.2">
      <c r="A44" s="17"/>
      <c r="B44" s="17"/>
      <c r="C44" s="17"/>
    </row>
    <row r="45" spans="1:3" x14ac:dyDescent="0.2">
      <c r="A45" s="17" t="s">
        <v>35</v>
      </c>
      <c r="B45" s="20" t="s">
        <v>33</v>
      </c>
      <c r="C45" s="17"/>
    </row>
    <row r="46" spans="1:3" x14ac:dyDescent="0.2">
      <c r="A46" s="17"/>
      <c r="B46" s="17"/>
      <c r="C46" s="17"/>
    </row>
    <row r="47" spans="1:3" x14ac:dyDescent="0.2">
      <c r="A47" s="17" t="s">
        <v>36</v>
      </c>
      <c r="B47" s="20" t="s">
        <v>33</v>
      </c>
      <c r="C47" s="17"/>
    </row>
    <row r="48" spans="1:3" x14ac:dyDescent="0.2">
      <c r="A48" s="17"/>
      <c r="B48" s="17"/>
      <c r="C48" s="17"/>
    </row>
    <row r="49" spans="1:3" x14ac:dyDescent="0.2">
      <c r="A49" s="17" t="s">
        <v>37</v>
      </c>
      <c r="B49" s="17" t="s">
        <v>38</v>
      </c>
      <c r="C49" s="17"/>
    </row>
    <row r="50" spans="1:3" x14ac:dyDescent="0.2">
      <c r="A50" s="17" t="s">
        <v>39</v>
      </c>
      <c r="B50" s="17" t="s">
        <v>38</v>
      </c>
      <c r="C50" s="17"/>
    </row>
    <row r="51" spans="1:3" x14ac:dyDescent="0.2">
      <c r="A51" s="17" t="s">
        <v>40</v>
      </c>
      <c r="B51" s="17" t="s">
        <v>38</v>
      </c>
      <c r="C51" s="17"/>
    </row>
    <row r="52" spans="1:3" x14ac:dyDescent="0.2">
      <c r="A52" s="17" t="s">
        <v>41</v>
      </c>
      <c r="B52" s="17" t="s">
        <v>38</v>
      </c>
      <c r="C52" s="17"/>
    </row>
    <row r="53" spans="1:3" x14ac:dyDescent="0.2">
      <c r="A53" s="17" t="s">
        <v>42</v>
      </c>
      <c r="B53" s="17" t="s">
        <v>38</v>
      </c>
      <c r="C53" s="17"/>
    </row>
    <row r="54" spans="1:3" x14ac:dyDescent="0.2">
      <c r="A54" s="17"/>
      <c r="B54" s="17"/>
      <c r="C54" s="17"/>
    </row>
    <row r="55" spans="1:3" x14ac:dyDescent="0.2">
      <c r="A55" s="17" t="s">
        <v>68</v>
      </c>
      <c r="B55" s="17"/>
      <c r="C55" s="17"/>
    </row>
    <row r="56" spans="1:3" x14ac:dyDescent="0.2">
      <c r="A56" s="17"/>
      <c r="B56" s="17"/>
      <c r="C56" s="17"/>
    </row>
    <row r="57" spans="1:3" x14ac:dyDescent="0.2">
      <c r="A57" s="17" t="s">
        <v>69</v>
      </c>
      <c r="B57" s="17"/>
      <c r="C57" s="17"/>
    </row>
    <row r="58" spans="1:3" x14ac:dyDescent="0.2">
      <c r="A58" s="17"/>
      <c r="B58" s="17"/>
      <c r="C58" s="17"/>
    </row>
    <row r="59" spans="1:3" x14ac:dyDescent="0.2">
      <c r="A59" s="17" t="s">
        <v>43</v>
      </c>
      <c r="B59" s="17"/>
      <c r="C59" s="17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15"/>
  <sheetViews>
    <sheetView tabSelected="1" workbookViewId="0">
      <selection activeCell="M17" sqref="M17"/>
    </sheetView>
  </sheetViews>
  <sheetFormatPr defaultRowHeight="12.75" x14ac:dyDescent="0.2"/>
  <cols>
    <col min="2" max="2" width="10.5703125" customWidth="1"/>
  </cols>
  <sheetData>
    <row r="1" spans="1:8" ht="18.75" x14ac:dyDescent="0.3">
      <c r="A1" s="2" t="s">
        <v>24</v>
      </c>
      <c r="B1" s="2"/>
      <c r="C1" s="2"/>
      <c r="D1" s="2"/>
      <c r="E1" s="2"/>
      <c r="F1" s="2"/>
    </row>
    <row r="3" spans="1:8" x14ac:dyDescent="0.2">
      <c r="C3" s="9" t="s">
        <v>0</v>
      </c>
      <c r="D3" s="9" t="s">
        <v>1</v>
      </c>
      <c r="E3" s="9" t="s">
        <v>2</v>
      </c>
      <c r="G3" s="9"/>
      <c r="H3" s="9" t="s">
        <v>4</v>
      </c>
    </row>
    <row r="4" spans="1:8" x14ac:dyDescent="0.2">
      <c r="B4" s="1" t="s">
        <v>6</v>
      </c>
      <c r="C4" s="12">
        <v>7.5</v>
      </c>
      <c r="D4" s="12">
        <v>4.5</v>
      </c>
      <c r="E4" s="10" t="s">
        <v>12</v>
      </c>
      <c r="G4" s="10" t="s">
        <v>3</v>
      </c>
      <c r="H4" s="10" t="s">
        <v>5</v>
      </c>
    </row>
    <row r="5" spans="1:8" x14ac:dyDescent="0.2">
      <c r="B5" s="1" t="s">
        <v>7</v>
      </c>
      <c r="C5" s="11">
        <v>0.4</v>
      </c>
      <c r="D5" s="11">
        <v>0.5</v>
      </c>
      <c r="E5" s="13">
        <f>SUMPRODUCT($C$4:$D$4,C5:D5)</f>
        <v>5.25</v>
      </c>
      <c r="F5" t="s">
        <v>11</v>
      </c>
      <c r="G5" s="9"/>
      <c r="H5" s="9"/>
    </row>
    <row r="6" spans="1:8" x14ac:dyDescent="0.2">
      <c r="B6" s="1" t="s">
        <v>8</v>
      </c>
      <c r="C6" s="11">
        <v>0.3</v>
      </c>
      <c r="D6" s="11">
        <v>0.1</v>
      </c>
      <c r="E6" s="14">
        <f>SUMPRODUCT($C$4:$D$4,C6:D6)</f>
        <v>2.7</v>
      </c>
      <c r="F6" s="21" t="str">
        <f>[1]!WB(E6,"&lt;=",G6)</f>
        <v>=&lt;=</v>
      </c>
      <c r="G6" s="11">
        <v>2.7</v>
      </c>
      <c r="H6" s="15">
        <f>[1]!WBDUAL($F$6,0.499999999999999)</f>
        <v>0.499999999999999</v>
      </c>
    </row>
    <row r="7" spans="1:8" x14ac:dyDescent="0.2">
      <c r="B7" s="1" t="s">
        <v>9</v>
      </c>
      <c r="C7" s="11">
        <v>0.5</v>
      </c>
      <c r="D7" s="11">
        <v>0.5</v>
      </c>
      <c r="E7" s="14">
        <f>SUMPRODUCT($C$4:$D$4,C7:D7)</f>
        <v>6</v>
      </c>
      <c r="F7" s="21" t="str">
        <f>[1]!WB(E7,"=",G7)</f>
        <v>=</v>
      </c>
      <c r="G7" s="11">
        <v>6</v>
      </c>
      <c r="H7" s="15">
        <f>[1]!WBDUAL($F$7,-1.1)</f>
        <v>-1.1000000000000001</v>
      </c>
    </row>
    <row r="8" spans="1:8" x14ac:dyDescent="0.2">
      <c r="B8" s="1" t="s">
        <v>10</v>
      </c>
      <c r="C8" s="11">
        <v>0.6</v>
      </c>
      <c r="D8" s="11">
        <v>0.4</v>
      </c>
      <c r="E8" s="14">
        <f>SUMPRODUCT($C$4:$D$4,C8:D8)</f>
        <v>6.3</v>
      </c>
      <c r="F8" s="21" t="str">
        <f>[1]!WB(E8,"&gt;=",G8)</f>
        <v>&gt;=</v>
      </c>
      <c r="G8" s="11">
        <v>6</v>
      </c>
      <c r="H8" s="15">
        <f>[1]!WBDUAL($F$8,0)</f>
        <v>0</v>
      </c>
    </row>
    <row r="11" spans="1:8" x14ac:dyDescent="0.2">
      <c r="A11" t="s">
        <v>13</v>
      </c>
    </row>
    <row r="12" spans="1:8" x14ac:dyDescent="0.2">
      <c r="A12" s="3" t="s">
        <v>14</v>
      </c>
      <c r="B12" s="4" t="s">
        <v>15</v>
      </c>
      <c r="C12" s="5" t="s">
        <v>16</v>
      </c>
      <c r="D12" s="6" t="s">
        <v>17</v>
      </c>
      <c r="E12" s="7" t="s">
        <v>18</v>
      </c>
      <c r="F12" s="1" t="s">
        <v>19</v>
      </c>
      <c r="G12" s="16" t="s">
        <v>23</v>
      </c>
    </row>
    <row r="14" spans="1:8" x14ac:dyDescent="0.2">
      <c r="B14" t="s">
        <v>20</v>
      </c>
    </row>
    <row r="15" spans="1:8" x14ac:dyDescent="0.2">
      <c r="B15" s="8" t="s">
        <v>21</v>
      </c>
      <c r="C15" s="8"/>
      <c r="D15" t="s">
        <v>22</v>
      </c>
    </row>
  </sheetData>
  <phoneticPr fontId="0" type="noConversion"/>
  <pageMargins left="0.75" right="0.75" top="1" bottom="1" header="0.5" footer="0.5"/>
  <pageSetup orientation="portrait" horizontalDpi="360" verticalDpi="360" copies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WB! Status</vt:lpstr>
      <vt:lpstr>Sheet1</vt:lpstr>
      <vt:lpstr>WBMIN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Linus Schrage</dc:creator>
  <cp:lastModifiedBy>hassl</cp:lastModifiedBy>
  <dcterms:created xsi:type="dcterms:W3CDTF">1999-11-24T19:35:39Z</dcterms:created>
  <dcterms:modified xsi:type="dcterms:W3CDTF">2019-10-24T19:33:06Z</dcterms:modified>
</cp:coreProperties>
</file>