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3\"/>
    </mc:Choice>
  </mc:AlternateContent>
  <xr:revisionPtr revIDLastSave="0" documentId="8_{B0139061-F01F-4B18-8EE4-4AB2F986BAF8}" xr6:coauthVersionLast="45" xr6:coauthVersionMax="45" xr10:uidLastSave="{00000000-0000-0000-0000-000000000000}"/>
  <bookViews>
    <workbookView xWindow="3070" yWindow="280" windowWidth="15360" windowHeight="10540" activeTab="1"/>
  </bookViews>
  <sheets>
    <sheet name="WB! Status" sheetId="19" r:id="rId1"/>
    <sheet name="Sheet1" sheetId="1" r:id="rId2"/>
  </sheets>
  <externalReferences>
    <externalReference r:id="rId3"/>
  </externalReferences>
  <definedNames>
    <definedName name="WBMIN">Sheet1!$H$5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" i="1" l="1"/>
  <c r="G8" i="1"/>
  <c r="G9" i="1"/>
  <c r="G10" i="1"/>
  <c r="G11" i="1"/>
  <c r="G12" i="1"/>
  <c r="G13" i="1"/>
  <c r="G14" i="1"/>
  <c r="G15" i="1"/>
  <c r="G16" i="1"/>
  <c r="G17" i="1"/>
  <c r="J17" i="1"/>
  <c r="J9" i="1"/>
  <c r="J16" i="1"/>
  <c r="J8" i="1"/>
  <c r="J15" i="1"/>
  <c r="J11" i="1"/>
  <c r="J14" i="1"/>
  <c r="J13" i="1"/>
  <c r="J10" i="1"/>
  <c r="J12" i="1"/>
  <c r="H17" i="1"/>
  <c r="H9" i="1"/>
  <c r="H16" i="1"/>
  <c r="H15" i="1"/>
  <c r="H10" i="1"/>
  <c r="H14" i="1"/>
  <c r="H8" i="1"/>
  <c r="H13" i="1"/>
  <c r="H12" i="1"/>
  <c r="H11" i="1"/>
</calcChain>
</file>

<file path=xl/sharedStrings.xml><?xml version="1.0" encoding="utf-8"?>
<sst xmlns="http://schemas.openxmlformats.org/spreadsheetml/2006/main" count="86" uniqueCount="79">
  <si>
    <t>Cost</t>
  </si>
  <si>
    <t>Total</t>
  </si>
  <si>
    <t>Shifts</t>
  </si>
  <si>
    <t>Time Period</t>
  </si>
  <si>
    <t>6 - 8 AM</t>
  </si>
  <si>
    <t>8-10 AM</t>
  </si>
  <si>
    <t>10- Noon</t>
  </si>
  <si>
    <t>Noon-2 PM</t>
  </si>
  <si>
    <t>2-4 PM</t>
  </si>
  <si>
    <t>4-6 PM</t>
  </si>
  <si>
    <t>6-8 PM</t>
  </si>
  <si>
    <t>8-10 PM</t>
  </si>
  <si>
    <t>10-Midnite</t>
  </si>
  <si>
    <t>Midnite-6</t>
  </si>
  <si>
    <t>Actually</t>
  </si>
  <si>
    <t>on duty</t>
  </si>
  <si>
    <t>Agents</t>
  </si>
  <si>
    <t>needed</t>
  </si>
  <si>
    <t>Agents hired:</t>
  </si>
  <si>
    <t>Cost/agent:</t>
  </si>
  <si>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</si>
  <si>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</si>
  <si>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</si>
  <si>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</si>
  <si>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</si>
  <si>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</si>
  <si>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</si>
  <si>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</si>
  <si>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</si>
  <si>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</si>
  <si>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r>
      <t xml:space="preserve">Union Airways Personnel Scheduling. 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</t>
    </r>
  </si>
  <si>
    <t>Dual</t>
  </si>
  <si>
    <t>price</t>
  </si>
  <si>
    <t>Dual price</t>
  </si>
  <si>
    <t xml:space="preserve"> What'sBest!® 16.0.2.5 (Aug 20, 2019) - Lib.:12.0.3977.168 - 64-bit - Status Report -</t>
  </si>
  <si>
    <t xml:space="preserve"> - Lindo Staff -</t>
  </si>
  <si>
    <t xml:space="preserve"> OBJECTIVE VALUE:        </t>
  </si>
  <si>
    <t xml:space="preserve"> BEST OBJECTIVE BOUND:   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</si>
  <si>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</si>
  <si>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</si>
  <si>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</si>
  <si>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</si>
  <si>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>. . .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</si>
  <si>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</si>
  <si>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</si>
  <si>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</si>
  <si>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</si>
  <si>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</si>
  <si>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</si>
  <si>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</si>
  <si>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</si>
  <si>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</si>
  <si>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</si>
  <si>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</si>
  <si>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</si>
  <si>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</si>
  <si>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</si>
  <si>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106</t>
  </si>
  <si>
    <t xml:space="preserve">     Numerics                          96</t>
  </si>
  <si>
    <t xml:space="preserve">       Adjustables                      5         Unlimited</t>
  </si>
  <si>
    <t xml:space="preserve">         Continuous                     5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</si>
  <si>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</si>
  <si>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</si>
  <si>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70</t>
  </si>
  <si>
    <t xml:space="preserve">       Formulas                        21</t>
  </si>
  <si>
    <t xml:space="preserve">     Strings                            0</t>
  </si>
  <si>
    <t xml:space="preserve">     Constraints                       10         Unlimited</t>
  </si>
  <si>
    <t xml:space="preserve">   Nonlinears                           0         Unlimited</t>
  </si>
  <si>
    <t xml:space="preserve">   Coefficients                        54</t>
  </si>
  <si>
    <t xml:space="preserve">   Minimum coefficient value:        1  on Sheet1!H5</t>
  </si>
  <si>
    <t xml:space="preserve">   Minimum coefficient in formula:   Sheet1!H5</t>
  </si>
  <si>
    <t xml:space="preserve">   Maximum coefficient value:        195  on Sheet1!F5</t>
  </si>
  <si>
    <t xml:space="preserve">   Maximum coefficient in formula:   Sheet1!H5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</si>
  <si>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</si>
  <si>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</si>
  <si>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</si>
  <si>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</si>
  <si>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NON-DEFAULT SETTINGS:</t>
  </si>
  <si>
    <t xml:space="preserve">   WBDUAL/WBLOWER/WBUPPER Function:   Detected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</si>
</sst>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9" x14ac:knownFonts="1">
    <font>
      <sz val="10"/>
      <name val="Arial"/>
    </font>
    <font>
      <u/>
      <sz val="1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0"/>
      <color indexed="12"/>
      <name val="Arial"/>
      <family val="2"/>
    </font>
    <font>
      <sz val="10"/>
      <color indexed="38"/>
      <name val="Arial"/>
      <family val="2"/>
    </font>
    <font>
      <sz val="10"/>
      <color indexed="39"/>
      <name val="Arial"/>
      <family val="2"/>
    </font>
    <font>
      <sz val="9"/>
      <name val="Courier"/>
    </font>
    <font>
      <sz val="9"/>
      <color indexed="10"/>
      <name val="Courie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5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>
      <protection locked="0"/>
    </xf>
  </cellStyleXfs>
  <cellXfs count="21"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4" fillId="0" borderId="0" xfId="1">
      <protection locked="0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 applyAlignment="1">
      <alignment horizontal="right"/>
    </xf>
    <xf numFmtId="0" fontId="5" fillId="0" borderId="0" xfId="0" applyFont="1"/>
    <xf numFmtId="0" fontId="6" fillId="0" borderId="0" xfId="0" applyFont="1" applyFill="1"/>
    <xf numFmtId="0" fontId="0" fillId="6" borderId="0" xfId="0" applyFill="1"/>
    <xf numFmtId="0" fontId="0" fillId="5" borderId="0" xfId="0" applyFill="1"/>
    <xf numFmtId="0" fontId="0" fillId="7" borderId="0" xfId="0" applyFill="1" applyProtection="1">
      <protection locked="0"/>
    </xf>
    <xf numFmtId="0" fontId="0" fillId="7" borderId="0" xfId="0" applyFill="1" applyAlignment="1">
      <alignment horizontal="right"/>
    </xf>
    <xf numFmtId="0" fontId="7" fillId="0" borderId="0" xfId="0" applyFont="1"/>
    <xf numFmtId="166" fontId="7" fillId="0" borderId="0" xfId="0" applyNumberFormat="1" applyFont="1" applyAlignment="1">
      <alignment horizontal="left"/>
    </xf>
    <xf numFmtId="167" fontId="7" fillId="0" borderId="0" xfId="0" applyNumberFormat="1" applyFont="1" applyAlignment="1">
      <alignment horizontal="left"/>
    </xf>
    <xf numFmtId="165" fontId="7" fillId="0" borderId="0" xfId="0" applyNumberFormat="1" applyFont="1" applyAlignment="1">
      <alignment horizontal="left"/>
    </xf>
    <xf numFmtId="0" fontId="0" fillId="4" borderId="0" xfId="0" applyFill="1" applyAlignment="1" applyProtection="1">
      <alignment horizontal="center"/>
      <protection locked="0"/>
    </xf>
    <xf numFmtId="0" fontId="8" fillId="0" borderId="0" xfId="0" applyFont="1"/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topLeftCell="A18" workbookViewId="0"/>
  </sheetViews>
  <sheetFormatPr defaultRowHeight="12.5" x14ac:dyDescent="0.25"/>
  <cols>
    <col min="1" max="3" width="30.6328125" customWidth="1"/>
  </cols>
  <sheetData>
    <row r="1" spans="1:3" x14ac:dyDescent="0.25">
      <c r="A1" s="15" t="s">
        <v>34</v>
      </c>
      <c r="B1" s="15"/>
      <c r="C1" s="15"/>
    </row>
    <row r="2" spans="1:3" x14ac:dyDescent="0.25">
      <c r="A2" s="15" t="s">
        <v>35</v>
      </c>
      <c r="B2" s="15"/>
      <c r="C2" s="15"/>
    </row>
    <row r="3" spans="1:3" x14ac:dyDescent="0.25">
      <c r="A3" s="15"/>
      <c r="B3" s="15"/>
      <c r="C3" s="15"/>
    </row>
    <row r="4" spans="1:3" x14ac:dyDescent="0.25">
      <c r="A4" s="15" t="s">
        <v>53</v>
      </c>
      <c r="B4" s="16">
        <v>43762.439780092594</v>
      </c>
      <c r="C4" s="17">
        <v>43762.439780092594</v>
      </c>
    </row>
    <row r="5" spans="1:3" x14ac:dyDescent="0.25">
      <c r="A5" s="15"/>
      <c r="B5" s="15"/>
      <c r="C5" s="15"/>
    </row>
    <row r="6" spans="1:3" x14ac:dyDescent="0.25">
      <c r="A6" s="15"/>
      <c r="B6" s="15"/>
      <c r="C6" s="15"/>
    </row>
    <row r="7" spans="1:3" x14ac:dyDescent="0.25">
      <c r="A7" s="15" t="s">
        <v>54</v>
      </c>
      <c r="B7" s="15"/>
      <c r="C7" s="15"/>
    </row>
    <row r="8" spans="1:3" x14ac:dyDescent="0.25">
      <c r="A8" s="15"/>
      <c r="B8" s="15"/>
      <c r="C8" s="15"/>
    </row>
    <row r="9" spans="1:3" x14ac:dyDescent="0.25">
      <c r="A9" s="15" t="s">
        <v>55</v>
      </c>
      <c r="B9" s="15"/>
      <c r="C9" s="15"/>
    </row>
    <row r="10" spans="1:3" x14ac:dyDescent="0.25">
      <c r="A10" s="15" t="s">
        <v>56</v>
      </c>
      <c r="B10" s="15"/>
      <c r="C10" s="15"/>
    </row>
    <row r="11" spans="1:3" x14ac:dyDescent="0.25">
      <c r="A11" s="15" t="s">
        <v>57</v>
      </c>
      <c r="B11" s="15"/>
      <c r="C11" s="15"/>
    </row>
    <row r="12" spans="1:3" x14ac:dyDescent="0.25">
      <c r="A12" s="15" t="s">
        <v>58</v>
      </c>
      <c r="B12" s="15"/>
      <c r="C12" s="15"/>
    </row>
    <row r="13" spans="1:3" x14ac:dyDescent="0.25">
      <c r="A13" s="15" t="s">
        <v>59</v>
      </c>
      <c r="B13" s="15"/>
      <c r="C13" s="15"/>
    </row>
    <row r="14" spans="1:3" x14ac:dyDescent="0.25">
      <c r="A14" s="15" t="s">
        <v>60</v>
      </c>
      <c r="B14" s="15"/>
      <c r="C14" s="15"/>
    </row>
    <row r="15" spans="1:3" x14ac:dyDescent="0.25">
      <c r="A15" s="15" t="s">
        <v>61</v>
      </c>
      <c r="B15" s="15"/>
      <c r="C15" s="15"/>
    </row>
    <row r="16" spans="1:3" x14ac:dyDescent="0.25">
      <c r="A16" s="15" t="s">
        <v>62</v>
      </c>
      <c r="B16" s="15"/>
      <c r="C16" s="15"/>
    </row>
    <row r="17" spans="1:3" x14ac:dyDescent="0.25">
      <c r="A17" s="15" t="s">
        <v>63</v>
      </c>
      <c r="B17" s="15"/>
      <c r="C17" s="15"/>
    </row>
    <row r="18" spans="1:3" x14ac:dyDescent="0.25">
      <c r="A18" s="15" t="s">
        <v>64</v>
      </c>
      <c r="B18" s="15"/>
      <c r="C18" s="15"/>
    </row>
    <row r="19" spans="1:3" x14ac:dyDescent="0.25">
      <c r="A19" s="15" t="s">
        <v>65</v>
      </c>
      <c r="B19" s="15"/>
      <c r="C19" s="15"/>
    </row>
    <row r="20" spans="1:3" x14ac:dyDescent="0.25">
      <c r="A20" s="15" t="s">
        <v>66</v>
      </c>
      <c r="B20" s="15"/>
      <c r="C20" s="15"/>
    </row>
    <row r="21" spans="1:3" x14ac:dyDescent="0.25">
      <c r="A21" s="15" t="s">
        <v>67</v>
      </c>
      <c r="B21" s="15"/>
      <c r="C21" s="15"/>
    </row>
    <row r="22" spans="1:3" x14ac:dyDescent="0.25">
      <c r="A22" s="15" t="s">
        <v>68</v>
      </c>
      <c r="B22" s="15"/>
      <c r="C22" s="15"/>
    </row>
    <row r="23" spans="1:3" x14ac:dyDescent="0.25">
      <c r="A23" s="15"/>
      <c r="B23" s="15"/>
      <c r="C23" s="15"/>
    </row>
    <row r="24" spans="1:3" x14ac:dyDescent="0.25">
      <c r="A24" s="15" t="s">
        <v>69</v>
      </c>
      <c r="B24" s="15"/>
      <c r="C24" s="15"/>
    </row>
    <row r="25" spans="1:3" x14ac:dyDescent="0.25">
      <c r="A25" s="15" t="s">
        <v>70</v>
      </c>
      <c r="B25" s="15"/>
      <c r="C25" s="15"/>
    </row>
    <row r="26" spans="1:3" x14ac:dyDescent="0.25">
      <c r="A26" s="15" t="s">
        <v>71</v>
      </c>
      <c r="B26" s="15"/>
      <c r="C26" s="15"/>
    </row>
    <row r="27" spans="1:3" x14ac:dyDescent="0.25">
      <c r="A27" s="15" t="s">
        <v>72</v>
      </c>
      <c r="B27" s="15"/>
      <c r="C27" s="15"/>
    </row>
    <row r="28" spans="1:3" x14ac:dyDescent="0.25">
      <c r="A28" s="15"/>
      <c r="B28" s="15"/>
      <c r="C28" s="15"/>
    </row>
    <row r="29" spans="1:3" x14ac:dyDescent="0.25">
      <c r="A29" s="15" t="s">
        <v>73</v>
      </c>
      <c r="B29" s="15" t="s">
        <v>74</v>
      </c>
      <c r="C29" s="15"/>
    </row>
    <row r="30" spans="1:3" x14ac:dyDescent="0.25">
      <c r="A30" s="15"/>
      <c r="B30" s="15"/>
      <c r="C30" s="15"/>
    </row>
    <row r="31" spans="1:3" x14ac:dyDescent="0.25">
      <c r="A31" s="15" t="s">
        <v>75</v>
      </c>
      <c r="B31" s="20" t="s">
        <v>76</v>
      </c>
      <c r="C31" s="15"/>
    </row>
    <row r="32" spans="1:3" x14ac:dyDescent="0.25">
      <c r="A32" s="15"/>
      <c r="B32" s="15"/>
      <c r="C32" s="15"/>
    </row>
    <row r="33" spans="1:3" x14ac:dyDescent="0.25">
      <c r="A33" s="15" t="s">
        <v>36</v>
      </c>
      <c r="B33" s="18">
        <v>30610</v>
      </c>
      <c r="C33" s="15"/>
    </row>
    <row r="34" spans="1:3" x14ac:dyDescent="0.25">
      <c r="A34" s="15"/>
      <c r="B34" s="15"/>
      <c r="C34" s="15"/>
    </row>
    <row r="35" spans="1:3" x14ac:dyDescent="0.25">
      <c r="A35" s="15" t="s">
        <v>37</v>
      </c>
      <c r="B35" s="18" t="s">
        <v>42</v>
      </c>
      <c r="C35" s="15"/>
    </row>
    <row r="36" spans="1:3" x14ac:dyDescent="0.25">
      <c r="A36" s="15"/>
      <c r="B36" s="15"/>
      <c r="C36" s="15"/>
    </row>
    <row r="37" spans="1:3" x14ac:dyDescent="0.25">
      <c r="A37" s="15" t="s">
        <v>38</v>
      </c>
      <c r="B37" s="18">
        <v>0</v>
      </c>
      <c r="C37" s="15"/>
    </row>
    <row r="38" spans="1:3" x14ac:dyDescent="0.25">
      <c r="A38" s="15"/>
      <c r="B38" s="15"/>
      <c r="C38" s="15"/>
    </row>
    <row r="39" spans="1:3" x14ac:dyDescent="0.25">
      <c r="A39" s="15" t="s">
        <v>39</v>
      </c>
      <c r="B39" s="15" t="s">
        <v>40</v>
      </c>
      <c r="C39" s="15"/>
    </row>
    <row r="40" spans="1:3" x14ac:dyDescent="0.25">
      <c r="A40" s="15"/>
      <c r="B40" s="15"/>
      <c r="C40" s="15"/>
    </row>
    <row r="41" spans="1:3" x14ac:dyDescent="0.25">
      <c r="A41" s="15" t="s">
        <v>41</v>
      </c>
      <c r="B41" s="15" t="s">
        <v>42</v>
      </c>
      <c r="C41" s="15"/>
    </row>
    <row r="42" spans="1:3" x14ac:dyDescent="0.25">
      <c r="A42" s="15"/>
      <c r="B42" s="15"/>
      <c r="C42" s="15"/>
    </row>
    <row r="43" spans="1:3" x14ac:dyDescent="0.25">
      <c r="A43" s="15" t="s">
        <v>43</v>
      </c>
      <c r="B43" s="18">
        <v>3</v>
      </c>
      <c r="C43" s="15"/>
    </row>
    <row r="44" spans="1:3" x14ac:dyDescent="0.25">
      <c r="A44" s="15"/>
      <c r="B44" s="15"/>
      <c r="C44" s="15"/>
    </row>
    <row r="45" spans="1:3" x14ac:dyDescent="0.25">
      <c r="A45" s="15" t="s">
        <v>44</v>
      </c>
      <c r="B45" s="18" t="s">
        <v>42</v>
      </c>
      <c r="C45" s="15"/>
    </row>
    <row r="46" spans="1:3" x14ac:dyDescent="0.25">
      <c r="A46" s="15"/>
      <c r="B46" s="15"/>
      <c r="C46" s="15"/>
    </row>
    <row r="47" spans="1:3" x14ac:dyDescent="0.25">
      <c r="A47" s="15" t="s">
        <v>45</v>
      </c>
      <c r="B47" s="18" t="s">
        <v>42</v>
      </c>
      <c r="C47" s="15"/>
    </row>
    <row r="48" spans="1:3" x14ac:dyDescent="0.25">
      <c r="A48" s="15"/>
      <c r="B48" s="15"/>
      <c r="C48" s="15"/>
    </row>
    <row r="49" spans="1:3" x14ac:dyDescent="0.25">
      <c r="A49" s="15" t="s">
        <v>46</v>
      </c>
      <c r="B49" s="15" t="s">
        <v>47</v>
      </c>
      <c r="C49" s="15"/>
    </row>
    <row r="50" spans="1:3" x14ac:dyDescent="0.25">
      <c r="A50" s="15" t="s">
        <v>48</v>
      </c>
      <c r="B50" s="15" t="s">
        <v>47</v>
      </c>
      <c r="C50" s="15"/>
    </row>
    <row r="51" spans="1:3" x14ac:dyDescent="0.25">
      <c r="A51" s="15" t="s">
        <v>49</v>
      </c>
      <c r="B51" s="15" t="s">
        <v>47</v>
      </c>
      <c r="C51" s="15"/>
    </row>
    <row r="52" spans="1:3" x14ac:dyDescent="0.25">
      <c r="A52" s="15" t="s">
        <v>50</v>
      </c>
      <c r="B52" s="15" t="s">
        <v>47</v>
      </c>
      <c r="C52" s="15"/>
    </row>
    <row r="53" spans="1:3" x14ac:dyDescent="0.25">
      <c r="A53" s="15" t="s">
        <v>51</v>
      </c>
      <c r="B53" s="15" t="s">
        <v>47</v>
      </c>
      <c r="C53" s="15"/>
    </row>
    <row r="54" spans="1:3" x14ac:dyDescent="0.25">
      <c r="A54" s="15"/>
      <c r="B54" s="15"/>
      <c r="C54" s="15"/>
    </row>
    <row r="55" spans="1:3" x14ac:dyDescent="0.25">
      <c r="A55" s="15" t="s">
        <v>77</v>
      </c>
      <c r="B55" s="15"/>
      <c r="C55" s="15"/>
    </row>
    <row r="56" spans="1:3" x14ac:dyDescent="0.25">
      <c r="A56" s="15"/>
      <c r="B56" s="15"/>
      <c r="C56" s="15"/>
    </row>
    <row r="57" spans="1:3" x14ac:dyDescent="0.25">
      <c r="A57" s="15" t="s">
        <v>78</v>
      </c>
      <c r="B57" s="15"/>
      <c r="C57" s="15"/>
    </row>
    <row r="58" spans="1:3" x14ac:dyDescent="0.25">
      <c r="A58" s="15"/>
      <c r="B58" s="15"/>
      <c r="C58" s="15"/>
    </row>
    <row r="59" spans="1:3" x14ac:dyDescent="0.25">
      <c r="A59" s="15" t="s">
        <v>52</v>
      </c>
      <c r="B59" s="15"/>
      <c r="C59" s="1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workbookViewId="0">
      <selection activeCell="I13" sqref="I13"/>
    </sheetView>
  </sheetViews>
  <sheetFormatPr defaultRowHeight="12.5" x14ac:dyDescent="0.25"/>
  <cols>
    <col min="1" max="1" width="11.7265625" customWidth="1"/>
    <col min="7" max="7" width="10" customWidth="1"/>
    <col min="8" max="8" width="7.26953125" customWidth="1"/>
  </cols>
  <sheetData>
    <row r="1" spans="1:10" ht="17.5" x14ac:dyDescent="0.35">
      <c r="A1" s="1" t="s">
        <v>30</v>
      </c>
      <c r="B1" s="1"/>
      <c r="C1" s="1"/>
      <c r="D1" s="1"/>
      <c r="E1" s="1"/>
    </row>
    <row r="2" spans="1:10" x14ac:dyDescent="0.25">
      <c r="H2" s="2"/>
    </row>
    <row r="3" spans="1:10" x14ac:dyDescent="0.25">
      <c r="D3" t="s">
        <v>2</v>
      </c>
      <c r="H3" s="2" t="s">
        <v>1</v>
      </c>
    </row>
    <row r="4" spans="1:10" x14ac:dyDescent="0.25">
      <c r="B4">
        <v>1</v>
      </c>
      <c r="C4">
        <v>2</v>
      </c>
      <c r="D4">
        <v>3</v>
      </c>
      <c r="E4">
        <v>4</v>
      </c>
      <c r="F4">
        <v>5</v>
      </c>
      <c r="H4" t="s">
        <v>0</v>
      </c>
    </row>
    <row r="5" spans="1:10" x14ac:dyDescent="0.25">
      <c r="A5" t="s">
        <v>18</v>
      </c>
      <c r="B5" s="4">
        <v>48</v>
      </c>
      <c r="C5" s="4">
        <v>31</v>
      </c>
      <c r="D5" s="4">
        <v>39</v>
      </c>
      <c r="E5" s="4">
        <v>43</v>
      </c>
      <c r="F5" s="4">
        <v>15</v>
      </c>
      <c r="H5" s="12">
        <f>SUMPRODUCT(B5:F5,B6:F6)</f>
        <v>30610</v>
      </c>
    </row>
    <row r="6" spans="1:10" x14ac:dyDescent="0.25">
      <c r="A6" t="s">
        <v>19</v>
      </c>
      <c r="B6" s="11">
        <v>170</v>
      </c>
      <c r="C6" s="11">
        <v>160</v>
      </c>
      <c r="D6" s="11">
        <v>175</v>
      </c>
      <c r="E6" s="11">
        <v>180</v>
      </c>
      <c r="F6" s="11">
        <v>195</v>
      </c>
      <c r="G6" s="2" t="s">
        <v>14</v>
      </c>
      <c r="I6" s="2" t="s">
        <v>16</v>
      </c>
      <c r="J6" s="2" t="s">
        <v>31</v>
      </c>
    </row>
    <row r="7" spans="1:10" x14ac:dyDescent="0.25">
      <c r="A7" s="3" t="s">
        <v>3</v>
      </c>
      <c r="G7" s="3" t="s">
        <v>15</v>
      </c>
      <c r="I7" s="3" t="s">
        <v>17</v>
      </c>
      <c r="J7" s="3" t="s">
        <v>32</v>
      </c>
    </row>
    <row r="8" spans="1:10" x14ac:dyDescent="0.25">
      <c r="A8" s="2" t="s">
        <v>4</v>
      </c>
      <c r="B8" s="11">
        <v>1</v>
      </c>
      <c r="C8" s="11">
        <v>0</v>
      </c>
      <c r="D8" s="11">
        <v>0</v>
      </c>
      <c r="E8" s="11">
        <v>0</v>
      </c>
      <c r="F8" s="11">
        <v>0</v>
      </c>
      <c r="G8" s="6">
        <f>SUMPRODUCT($B$5:$F$5,B8:F8)</f>
        <v>48</v>
      </c>
      <c r="H8" s="19" t="str">
        <f>[1]!WB(G8,"&gt;=",I8)</f>
        <v>=&gt;=</v>
      </c>
      <c r="I8" s="11">
        <v>48</v>
      </c>
      <c r="J8" s="13">
        <f>[1]!WBDUAL($H$8,-10)</f>
        <v>-10</v>
      </c>
    </row>
    <row r="9" spans="1:10" x14ac:dyDescent="0.25">
      <c r="A9" s="2" t="s">
        <v>5</v>
      </c>
      <c r="B9" s="11">
        <v>1</v>
      </c>
      <c r="C9" s="11">
        <v>1</v>
      </c>
      <c r="D9" s="11">
        <v>0</v>
      </c>
      <c r="E9" s="11">
        <v>0</v>
      </c>
      <c r="F9" s="11">
        <v>0</v>
      </c>
      <c r="G9" s="6">
        <f t="shared" ref="G9:G17" si="0">SUMPRODUCT($B$5:$F$5,B9:F9)</f>
        <v>79</v>
      </c>
      <c r="H9" s="19" t="str">
        <f>[1]!WB(G9,"&gt;=",I9)</f>
        <v>=&gt;=</v>
      </c>
      <c r="I9" s="11">
        <v>79</v>
      </c>
      <c r="J9" s="13">
        <f>[1]!WBDUAL($H$9,-160)</f>
        <v>-160</v>
      </c>
    </row>
    <row r="10" spans="1:10" x14ac:dyDescent="0.25">
      <c r="A10" s="2" t="s">
        <v>6</v>
      </c>
      <c r="B10" s="11">
        <v>1</v>
      </c>
      <c r="C10" s="11">
        <v>1</v>
      </c>
      <c r="D10" s="11">
        <v>0</v>
      </c>
      <c r="E10" s="11">
        <v>0</v>
      </c>
      <c r="F10" s="11">
        <v>0</v>
      </c>
      <c r="G10" s="6">
        <f t="shared" si="0"/>
        <v>79</v>
      </c>
      <c r="H10" s="19" t="str">
        <f>[1]!WB(G10,"&gt;=",I10)</f>
        <v>&gt;=</v>
      </c>
      <c r="I10" s="11">
        <v>65</v>
      </c>
      <c r="J10" s="13">
        <f>[1]!WBDUAL($H$10,0)</f>
        <v>0</v>
      </c>
    </row>
    <row r="11" spans="1:10" x14ac:dyDescent="0.25">
      <c r="A11" s="2" t="s">
        <v>7</v>
      </c>
      <c r="B11" s="11">
        <v>1</v>
      </c>
      <c r="C11" s="11">
        <v>1</v>
      </c>
      <c r="D11" s="11">
        <v>1</v>
      </c>
      <c r="E11" s="11">
        <v>0</v>
      </c>
      <c r="F11" s="11">
        <v>0</v>
      </c>
      <c r="G11" s="6">
        <f t="shared" si="0"/>
        <v>118</v>
      </c>
      <c r="H11" s="19" t="str">
        <f>[1]!WB(G11,"&gt;=",I11)</f>
        <v>&gt;=</v>
      </c>
      <c r="I11" s="11">
        <v>87</v>
      </c>
      <c r="J11" s="13">
        <f>[1]!WBDUAL($H$11,0)</f>
        <v>0</v>
      </c>
    </row>
    <row r="12" spans="1:10" x14ac:dyDescent="0.25">
      <c r="A12" s="2" t="s">
        <v>8</v>
      </c>
      <c r="B12" s="11">
        <v>0</v>
      </c>
      <c r="C12" s="11">
        <v>1</v>
      </c>
      <c r="D12" s="11">
        <v>1</v>
      </c>
      <c r="E12" s="11">
        <v>0</v>
      </c>
      <c r="F12" s="11">
        <v>0</v>
      </c>
      <c r="G12" s="6">
        <f t="shared" si="0"/>
        <v>70</v>
      </c>
      <c r="H12" s="19" t="str">
        <f>[1]!WB(G12,"&gt;=",I12)</f>
        <v>&gt;=</v>
      </c>
      <c r="I12" s="11">
        <v>64</v>
      </c>
      <c r="J12" s="13">
        <f>[1]!WBDUAL($H$12,0)</f>
        <v>0</v>
      </c>
    </row>
    <row r="13" spans="1:10" x14ac:dyDescent="0.25">
      <c r="A13" s="2" t="s">
        <v>9</v>
      </c>
      <c r="B13" s="11">
        <v>0</v>
      </c>
      <c r="C13" s="11">
        <v>0</v>
      </c>
      <c r="D13" s="11">
        <v>1</v>
      </c>
      <c r="E13" s="11">
        <v>1</v>
      </c>
      <c r="F13" s="11">
        <v>0</v>
      </c>
      <c r="G13" s="6">
        <f t="shared" si="0"/>
        <v>82</v>
      </c>
      <c r="H13" s="19" t="str">
        <f>[1]!WB(G13,"&gt;=",I13)</f>
        <v>&gt;=</v>
      </c>
      <c r="I13" s="11">
        <v>73</v>
      </c>
      <c r="J13" s="13">
        <f>[1]!WBDUAL($H$13,0)</f>
        <v>0</v>
      </c>
    </row>
    <row r="14" spans="1:10" x14ac:dyDescent="0.25">
      <c r="A14" s="2" t="s">
        <v>10</v>
      </c>
      <c r="B14" s="11">
        <v>0</v>
      </c>
      <c r="C14" s="11">
        <v>0</v>
      </c>
      <c r="D14" s="11">
        <v>1</v>
      </c>
      <c r="E14" s="11">
        <v>1</v>
      </c>
      <c r="F14" s="11">
        <v>0</v>
      </c>
      <c r="G14" s="6">
        <f t="shared" si="0"/>
        <v>82</v>
      </c>
      <c r="H14" s="19" t="str">
        <f>[1]!WB(G14,"&gt;=",I14)</f>
        <v>=&gt;=</v>
      </c>
      <c r="I14" s="11">
        <v>82</v>
      </c>
      <c r="J14" s="13">
        <f>[1]!WBDUAL($H$14,-175)</f>
        <v>-175</v>
      </c>
    </row>
    <row r="15" spans="1:10" x14ac:dyDescent="0.25">
      <c r="A15" s="2" t="s">
        <v>11</v>
      </c>
      <c r="B15" s="11">
        <v>0</v>
      </c>
      <c r="C15" s="11">
        <v>0</v>
      </c>
      <c r="D15" s="11">
        <v>0</v>
      </c>
      <c r="E15" s="11">
        <v>1</v>
      </c>
      <c r="F15" s="11">
        <v>0</v>
      </c>
      <c r="G15" s="6">
        <f t="shared" si="0"/>
        <v>43</v>
      </c>
      <c r="H15" s="19" t="str">
        <f>[1]!WB(G15,"&gt;=",I15)</f>
        <v>=&gt;=</v>
      </c>
      <c r="I15" s="11">
        <v>43</v>
      </c>
      <c r="J15" s="13">
        <f>[1]!WBDUAL($H$15,-5)</f>
        <v>-5</v>
      </c>
    </row>
    <row r="16" spans="1:10" x14ac:dyDescent="0.25">
      <c r="A16" s="2" t="s">
        <v>12</v>
      </c>
      <c r="B16" s="11">
        <v>0</v>
      </c>
      <c r="C16" s="11">
        <v>0</v>
      </c>
      <c r="D16" s="11">
        <v>0</v>
      </c>
      <c r="E16" s="11">
        <v>1</v>
      </c>
      <c r="F16" s="11">
        <v>1</v>
      </c>
      <c r="G16" s="6">
        <f t="shared" si="0"/>
        <v>58</v>
      </c>
      <c r="H16" s="19" t="str">
        <f>[1]!WB(G16,"&gt;=",I16)</f>
        <v>&gt;=</v>
      </c>
      <c r="I16" s="11">
        <v>52</v>
      </c>
      <c r="J16" s="13">
        <f>[1]!WBDUAL($H$16,0)</f>
        <v>0</v>
      </c>
    </row>
    <row r="17" spans="1:10" x14ac:dyDescent="0.25">
      <c r="A17" s="2" t="s">
        <v>13</v>
      </c>
      <c r="B17" s="11">
        <v>0</v>
      </c>
      <c r="C17" s="11">
        <v>0</v>
      </c>
      <c r="D17" s="11">
        <v>0</v>
      </c>
      <c r="E17" s="11">
        <v>0</v>
      </c>
      <c r="F17" s="11">
        <v>1</v>
      </c>
      <c r="G17" s="6">
        <f t="shared" si="0"/>
        <v>15</v>
      </c>
      <c r="H17" s="19" t="str">
        <f>[1]!WB(G17,"&gt;=",I17)</f>
        <v>=&gt;=</v>
      </c>
      <c r="I17" s="11">
        <v>15</v>
      </c>
      <c r="J17" s="13">
        <f>[1]!WBDUAL($H$17,-195)</f>
        <v>-195</v>
      </c>
    </row>
    <row r="20" spans="1:10" x14ac:dyDescent="0.25">
      <c r="A20" t="s">
        <v>20</v>
      </c>
    </row>
    <row r="21" spans="1:10" x14ac:dyDescent="0.25">
      <c r="A21" s="5" t="s">
        <v>21</v>
      </c>
      <c r="B21" s="10" t="s">
        <v>22</v>
      </c>
      <c r="C21" s="6" t="s">
        <v>23</v>
      </c>
      <c r="D21" s="7" t="s">
        <v>24</v>
      </c>
      <c r="E21" s="8" t="s">
        <v>25</v>
      </c>
      <c r="F21" s="2" t="s">
        <v>26</v>
      </c>
      <c r="G21" s="14" t="s">
        <v>33</v>
      </c>
    </row>
    <row r="23" spans="1:10" x14ac:dyDescent="0.25">
      <c r="B23" t="s">
        <v>27</v>
      </c>
    </row>
    <row r="24" spans="1:10" x14ac:dyDescent="0.25">
      <c r="B24" s="9" t="s">
        <v>28</v>
      </c>
      <c r="C24" s="9"/>
      <c r="D24" t="s">
        <v>29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1999-11-24T21:04:43Z</dcterms:created>
  <dcterms:modified xsi:type="dcterms:W3CDTF">2019-10-24T15:33:52Z</dcterms:modified>
</cp:coreProperties>
</file>